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2\PIN\"/>
    </mc:Choice>
  </mc:AlternateContent>
  <xr:revisionPtr revIDLastSave="0" documentId="13_ncr:1_{9819DAB2-3389-4E92-8784-F640008E235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eneral tables" sheetId="20" r:id="rId1"/>
    <sheet name="Trail&amp;Semi-Trail GVW&gt;3,5T" sheetId="12" r:id="rId2"/>
    <sheet name="Semi-Trailers GVW&gt;3,5T" sheetId="13" r:id="rId3"/>
    <sheet name="Light Trailers" sheetId="14" r:id="rId4"/>
    <sheet name="Agri Trailers" sheetId="15" r:id="rId5"/>
    <sheet name="Agri.Tractors" sheetId="19" r:id="rId6"/>
  </sheets>
  <externalReferences>
    <externalReference r:id="rId7"/>
    <externalReference r:id="rId8"/>
    <externalReference r:id="rId9"/>
    <externalReference r:id="rId10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9" l="1"/>
  <c r="F27" i="19" s="1"/>
  <c r="C27" i="19"/>
  <c r="G27" i="19" s="1"/>
  <c r="C26" i="15"/>
  <c r="D26" i="15" s="1"/>
  <c r="E26" i="15"/>
  <c r="F26" i="15" s="1"/>
  <c r="D27" i="19" l="1"/>
  <c r="G26" i="15"/>
  <c r="C31" i="13"/>
  <c r="E31" i="13" l="1"/>
  <c r="F31" i="13" s="1"/>
  <c r="E31" i="12"/>
  <c r="F31" i="12" s="1"/>
  <c r="C31" i="12"/>
  <c r="E31" i="14"/>
  <c r="F31" i="14" s="1"/>
  <c r="C31" i="14"/>
  <c r="D31" i="13"/>
  <c r="G31" i="12" l="1"/>
  <c r="G31" i="14"/>
  <c r="G31" i="13"/>
  <c r="D31" i="14"/>
  <c r="D31" i="12"/>
</calcChain>
</file>

<file path=xl/sharedStrings.xml><?xml version="1.0" encoding="utf-8"?>
<sst xmlns="http://schemas.openxmlformats.org/spreadsheetml/2006/main" count="258" uniqueCount="127">
  <si>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</si>
  <si>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</si>
  <si>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</si>
  <si>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</si>
  <si>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</si>
  <si>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</si>
  <si>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</si>
  <si>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</si>
  <si>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</si>
  <si>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</si>
  <si>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</si>
  <si>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</si>
  <si>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</si>
  <si>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</si>
  <si>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</si>
  <si>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</si>
  <si>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</si>
  <si>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</si>
  <si>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</si>
  <si>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</si>
  <si>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</si>
  <si>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</si>
  <si>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</si>
  <si>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</si>
  <si>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</si>
  <si>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</si>
  <si>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</si>
  <si>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</si>
  <si>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</si>
  <si>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</si>
  <si>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</si>
  <si>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</si>
  <si>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</si>
  <si>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</si>
  <si>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</si>
  <si>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Pierwsze rejestracje NOWYCH ciągników rolniczych*, udział w rynku %</t>
  </si>
  <si>
    <t>First Registrations of NEW Agricultural Tractors*, Market Share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</si>
  <si>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</si>
  <si>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</si>
  <si>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</si>
  <si>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</si>
  <si>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</si>
  <si>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</si>
  <si>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</si>
  <si>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</si>
  <si>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</si>
  <si>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</si>
  <si>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</si>
  <si>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BERGER</t>
  </si>
  <si>
    <t xml:space="preserve"> </t>
  </si>
  <si>
    <t>BRENDERUP-THULE TRAILERS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</si>
  <si>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</si>
  <si>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</si>
  <si>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</si>
  <si>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</si>
  <si>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</si>
  <si>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WIDPOL</t>
  </si>
  <si>
    <t>MASSEY FERGUSON</t>
  </si>
  <si>
    <t>GŁOWACZ</t>
  </si>
  <si>
    <t>MARTZ</t>
  </si>
  <si>
    <t>FARO</t>
  </si>
  <si>
    <t>W.N.P. M.SUSKI</t>
  </si>
  <si>
    <t>MASTER-TECH</t>
  </si>
  <si>
    <t>FENDT</t>
  </si>
  <si>
    <t>GNIOTPOL</t>
  </si>
  <si>
    <t>BENALU</t>
  </si>
  <si>
    <t>ARBOS</t>
  </si>
  <si>
    <t>STEYR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</si>
  <si>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</si>
  <si>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</si>
  <si>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</si>
  <si>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LAMBERET</t>
  </si>
  <si>
    <t>SPAWLINE</t>
  </si>
  <si>
    <t>REDOS</t>
  </si>
  <si>
    <t>FRACHT</t>
  </si>
  <si>
    <t>STIM</t>
  </si>
  <si>
    <t>LORRIES</t>
  </si>
  <si>
    <t>PRONAR</t>
  </si>
  <si>
    <t>METAL-FACH</t>
  </si>
  <si>
    <t>METALTECH</t>
  </si>
  <si>
    <t>PPHU WODZIŃSKI</t>
  </si>
  <si>
    <t>MEPROZET</t>
  </si>
  <si>
    <t>MARPOL</t>
  </si>
  <si>
    <t>CYNKOMET</t>
  </si>
  <si>
    <t>POMOT</t>
  </si>
  <si>
    <t>JOSKIN</t>
  </si>
  <si>
    <t>TECHMONT</t>
  </si>
  <si>
    <t>BBC</t>
  </si>
  <si>
    <t>CIMC</t>
  </si>
  <si>
    <t>MAGYAR</t>
  </si>
  <si>
    <t>MEILLER-KIPPER</t>
  </si>
  <si>
    <t>SIDECAR</t>
  </si>
  <si>
    <t>BLYSS</t>
  </si>
  <si>
    <t>TEMARED</t>
  </si>
  <si>
    <t>URSUS</t>
  </si>
  <si>
    <r>
      <rPr>
        <sz val="10"/>
        <rFont val="Arial Nova"/>
        <family val="2"/>
      </rPr>
      <t>Sztuki /</t>
    </r>
    <r>
      <rPr>
        <sz val="10"/>
        <color indexed="23"/>
        <rFont val="Arial Nova"/>
        <family val="2"/>
      </rPr>
      <t xml:space="preserve"> Units</t>
    </r>
  </si>
  <si>
    <r>
      <t xml:space="preserve">Pozostałe / </t>
    </r>
    <r>
      <rPr>
        <sz val="10"/>
        <color theme="1" tint="0.34998626667073579"/>
        <rFont val="Arial Nova"/>
        <family val="2"/>
      </rPr>
      <t>Others</t>
    </r>
  </si>
  <si>
    <r>
      <t xml:space="preserve">OGÓŁEM / </t>
    </r>
    <r>
      <rPr>
        <b/>
        <sz val="10"/>
        <color theme="0" tint="-0.34998626667073579"/>
        <rFont val="Arial Nova"/>
        <family val="2"/>
      </rPr>
      <t>TOTAL</t>
    </r>
  </si>
  <si>
    <r>
      <t xml:space="preserve">OGÓŁEM / </t>
    </r>
    <r>
      <rPr>
        <b/>
        <sz val="10"/>
        <color theme="0" tint="-0.249977111117893"/>
        <rFont val="Arial Nova"/>
        <family val="2"/>
      </rPr>
      <t>TOTAL</t>
    </r>
  </si>
  <si>
    <t>YTD January - February</t>
  </si>
  <si>
    <t>PRO-WAM</t>
  </si>
  <si>
    <t>STAS</t>
  </si>
  <si>
    <t>CARRO</t>
  </si>
  <si>
    <t>Rok narastająco Styczeń - Luty</t>
  </si>
  <si>
    <t>LOVOL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</si>
  <si>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</si>
  <si>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</si>
  <si>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</si>
  <si>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</si>
  <si>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</si>
  <si>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</si>
  <si>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</si>
  <si>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</si>
  <si>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</si>
  <si>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</si>
  <si>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</si>
  <si>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</si>
  <si>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</si>
  <si>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</si>
  <si>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</si>
  <si>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</si>
  <si>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</si>
  <si>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</si>
  <si>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2023
Feb</t>
  </si>
  <si>
    <t>2022
Feb</t>
  </si>
  <si>
    <t>2023
Jan - Feb</t>
  </si>
  <si>
    <t>2022
Jan - 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</si>
</sst>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-* #,##0.000\ _z_ł_-;\-* #,##0.000\ _z_ł_-;_-* &quot;-&quot;??\ _z_ł_-;_-@_-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charset val="238"/>
      <scheme val="minor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sz val="11"/>
      <color theme="1"/>
      <name val="Arial Nova"/>
      <family val="2"/>
    </font>
    <font>
      <b/>
      <sz val="10"/>
      <color theme="0"/>
      <name val="Arial Nova"/>
      <family val="2"/>
    </font>
    <font>
      <sz val="10"/>
      <color theme="1"/>
      <name val="Arial Nova"/>
      <family val="2"/>
    </font>
    <font>
      <sz val="10"/>
      <color theme="0"/>
      <name val="Arial Nova"/>
      <family val="2"/>
    </font>
    <font>
      <i/>
      <sz val="8"/>
      <color theme="1"/>
      <name val="Arial Nova"/>
      <family val="2"/>
    </font>
    <font>
      <i/>
      <sz val="11"/>
      <color theme="1" tint="0.499984740745262"/>
      <name val="Arial Nova"/>
      <family val="2"/>
    </font>
    <font>
      <b/>
      <sz val="10"/>
      <name val="Arial Nova"/>
      <family val="2"/>
    </font>
    <font>
      <b/>
      <i/>
      <sz val="10"/>
      <color theme="1" tint="0.499984740745262"/>
      <name val="Arial Nova"/>
      <family val="2"/>
    </font>
    <font>
      <sz val="10"/>
      <color theme="1" tint="0.499984740745262"/>
      <name val="Arial Nova"/>
      <family val="2"/>
    </font>
    <font>
      <sz val="10"/>
      <name val="Arial Nova"/>
      <family val="2"/>
    </font>
    <font>
      <sz val="10"/>
      <color indexed="23"/>
      <name val="Arial Nova"/>
      <family val="2"/>
    </font>
    <font>
      <b/>
      <i/>
      <sz val="10"/>
      <color theme="0" tint="-0.499984740745262"/>
      <name val="Arial Nova"/>
      <family val="2"/>
    </font>
    <font>
      <b/>
      <i/>
      <sz val="10"/>
      <color theme="0"/>
      <name val="Arial Nova"/>
      <family val="2"/>
    </font>
    <font>
      <i/>
      <sz val="10"/>
      <color theme="0"/>
      <name val="Arial Nova"/>
      <family val="2"/>
    </font>
    <font>
      <i/>
      <sz val="10"/>
      <color theme="0" tint="-0.249977111117893"/>
      <name val="Arial Nova"/>
      <family val="2"/>
    </font>
    <font>
      <sz val="10"/>
      <color theme="1" tint="0.34998626667073579"/>
      <name val="Arial Nova"/>
      <family val="2"/>
    </font>
    <font>
      <b/>
      <sz val="10"/>
      <color theme="0" tint="-0.34998626667073579"/>
      <name val="Arial Nova"/>
      <family val="2"/>
    </font>
    <font>
      <b/>
      <i/>
      <sz val="10"/>
      <color theme="0" tint="-0.34998626667073579"/>
      <name val="Arial Nova"/>
      <family val="2"/>
    </font>
    <font>
      <b/>
      <sz val="10"/>
      <color theme="0" tint="-0.249977111117893"/>
      <name val="Arial Nova"/>
      <family val="2"/>
    </font>
    <font>
      <i/>
      <sz val="10"/>
      <color theme="0" tint="-0.499984740745262"/>
      <name val="Arial Nova"/>
      <family val="2"/>
    </font>
    <font>
      <sz val="11"/>
      <color theme="1"/>
      <name val="Calibri"/>
      <family val="2"/>
      <charset val="238"/>
      <scheme val="minor"/>
    </font>
    <font>
      <b/>
      <sz val="10"/>
      <color theme="0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0"/>
      <name val="Tahoma"/>
      <family val="2"/>
      <charset val="238"/>
    </font>
    <font>
      <sz val="10"/>
      <color indexed="8"/>
      <name val="Tahoma"/>
      <family val="2"/>
      <charset val="238"/>
    </font>
    <font>
      <i/>
      <sz val="8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5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6" fillId="0" borderId="0" xfId="0" applyFont="1"/>
    <xf numFmtId="0" fontId="3" fillId="0" borderId="0" xfId="4" applyFont="1" applyAlignment="1">
      <alignment vertical="center"/>
    </xf>
    <xf numFmtId="0" fontId="7" fillId="0" borderId="0" xfId="4" applyFont="1" applyAlignment="1">
      <alignment vertical="center"/>
    </xf>
    <xf numFmtId="0" fontId="2" fillId="0" borderId="0" xfId="4"/>
    <xf numFmtId="0" fontId="8" fillId="0" borderId="0" xfId="4" applyFont="1"/>
    <xf numFmtId="0" fontId="9" fillId="0" borderId="0" xfId="4" applyFont="1" applyAlignment="1">
      <alignment vertical="center"/>
    </xf>
    <xf numFmtId="0" fontId="10" fillId="0" borderId="0" xfId="0" applyFont="1"/>
    <xf numFmtId="14" fontId="10" fillId="0" borderId="0" xfId="0" applyNumberFormat="1" applyFont="1" applyAlignment="1">
      <alignment horizontal="right"/>
    </xf>
    <xf numFmtId="0" fontId="15" fillId="0" borderId="0" xfId="0" applyFont="1"/>
    <xf numFmtId="0" fontId="12" fillId="0" borderId="0" xfId="0" applyFont="1"/>
    <xf numFmtId="0" fontId="17" fillId="0" borderId="0" xfId="4" applyFont="1" applyAlignment="1">
      <alignment horizontal="center" vertical="center"/>
    </xf>
    <xf numFmtId="0" fontId="17" fillId="0" borderId="0" xfId="4" applyFont="1" applyAlignment="1">
      <alignment vertical="center"/>
    </xf>
    <xf numFmtId="0" fontId="18" fillId="0" borderId="0" xfId="4" applyFont="1" applyAlignment="1">
      <alignment horizontal="right" vertical="center"/>
    </xf>
    <xf numFmtId="0" fontId="13" fillId="3" borderId="2" xfId="4" applyFont="1" applyFill="1" applyBorder="1" applyAlignment="1">
      <alignment horizontal="center" wrapText="1"/>
    </xf>
    <xf numFmtId="0" fontId="13" fillId="3" borderId="2" xfId="4" applyFont="1" applyFill="1" applyBorder="1" applyAlignment="1">
      <alignment horizontal="center" vertical="center" wrapText="1"/>
    </xf>
    <xf numFmtId="0" fontId="24" fillId="3" borderId="3" xfId="4" applyFont="1" applyFill="1" applyBorder="1" applyAlignment="1">
      <alignment horizontal="center" vertical="center" wrapText="1"/>
    </xf>
    <xf numFmtId="0" fontId="24" fillId="3" borderId="3" xfId="4" applyFont="1" applyFill="1" applyBorder="1" applyAlignment="1">
      <alignment horizontal="center" vertical="top" wrapText="1"/>
    </xf>
    <xf numFmtId="0" fontId="19" fillId="0" borderId="1" xfId="4" applyFont="1" applyBorder="1" applyAlignment="1">
      <alignment horizontal="center" vertical="center"/>
    </xf>
    <xf numFmtId="0" fontId="19" fillId="0" borderId="1" xfId="4" applyFont="1" applyBorder="1" applyAlignment="1">
      <alignment vertical="center"/>
    </xf>
    <xf numFmtId="10" fontId="19" fillId="0" borderId="1" xfId="7" applyNumberFormat="1" applyFont="1" applyBorder="1" applyAlignment="1">
      <alignment vertical="center"/>
    </xf>
    <xf numFmtId="165" fontId="19" fillId="0" borderId="1" xfId="7" applyNumberFormat="1" applyFont="1" applyBorder="1" applyAlignment="1">
      <alignment vertical="center"/>
    </xf>
    <xf numFmtId="0" fontId="19" fillId="5" borderId="1" xfId="4" applyFont="1" applyFill="1" applyBorder="1" applyAlignment="1">
      <alignment horizontal="center" vertical="center"/>
    </xf>
    <xf numFmtId="0" fontId="19" fillId="5" borderId="1" xfId="4" applyFont="1" applyFill="1" applyBorder="1" applyAlignment="1">
      <alignment vertical="center"/>
    </xf>
    <xf numFmtId="10" fontId="19" fillId="5" borderId="1" xfId="7" applyNumberFormat="1" applyFont="1" applyFill="1" applyBorder="1" applyAlignment="1">
      <alignment vertical="center"/>
    </xf>
    <xf numFmtId="165" fontId="19" fillId="5" borderId="1" xfId="7" applyNumberFormat="1" applyFont="1" applyFill="1" applyBorder="1" applyAlignment="1">
      <alignment vertical="center"/>
    </xf>
    <xf numFmtId="10" fontId="19" fillId="0" borderId="1" xfId="7" applyNumberFormat="1" applyFont="1" applyFill="1" applyBorder="1" applyAlignment="1">
      <alignment vertical="center"/>
    </xf>
    <xf numFmtId="165" fontId="19" fillId="0" borderId="1" xfId="7" applyNumberFormat="1" applyFont="1" applyFill="1" applyBorder="1" applyAlignment="1">
      <alignment vertical="center"/>
    </xf>
    <xf numFmtId="0" fontId="10" fillId="4" borderId="1" xfId="0" applyFont="1" applyFill="1" applyBorder="1"/>
    <xf numFmtId="0" fontId="19" fillId="4" borderId="1" xfId="4" applyFont="1" applyFill="1" applyBorder="1" applyAlignment="1">
      <alignment vertical="center"/>
    </xf>
    <xf numFmtId="165" fontId="19" fillId="4" borderId="1" xfId="10" applyNumberFormat="1" applyFont="1" applyFill="1" applyBorder="1" applyAlignment="1">
      <alignment vertical="center"/>
    </xf>
    <xf numFmtId="165" fontId="19" fillId="4" borderId="1" xfId="7" applyNumberFormat="1" applyFont="1" applyFill="1" applyBorder="1" applyAlignment="1">
      <alignment vertical="center"/>
    </xf>
    <xf numFmtId="0" fontId="13" fillId="3" borderId="1" xfId="4" applyFont="1" applyFill="1" applyBorder="1"/>
    <xf numFmtId="0" fontId="11" fillId="3" borderId="1" xfId="4" applyFont="1" applyFill="1" applyBorder="1" applyAlignment="1">
      <alignment vertical="center"/>
    </xf>
    <xf numFmtId="9" fontId="11" fillId="3" borderId="1" xfId="7" applyFont="1" applyFill="1" applyBorder="1" applyAlignment="1">
      <alignment vertical="center"/>
    </xf>
    <xf numFmtId="165" fontId="11" fillId="3" borderId="1" xfId="4" applyNumberFormat="1" applyFont="1" applyFill="1" applyBorder="1" applyAlignment="1">
      <alignment vertical="center"/>
    </xf>
    <xf numFmtId="0" fontId="14" fillId="0" borderId="0" xfId="0" applyFont="1" applyAlignment="1">
      <alignment horizontal="left" vertical="top" indent="1"/>
    </xf>
    <xf numFmtId="0" fontId="16" fillId="2" borderId="0" xfId="4" applyFont="1" applyFill="1" applyAlignment="1">
      <alignment vertical="center"/>
    </xf>
    <xf numFmtId="9" fontId="16" fillId="2" borderId="0" xfId="7" applyFont="1" applyFill="1" applyBorder="1" applyAlignment="1">
      <alignment vertical="center"/>
    </xf>
    <xf numFmtId="165" fontId="16" fillId="2" borderId="0" xfId="4" applyNumberFormat="1" applyFont="1" applyFill="1" applyAlignment="1">
      <alignment vertical="center"/>
    </xf>
    <xf numFmtId="0" fontId="19" fillId="0" borderId="0" xfId="4" applyFont="1" applyAlignment="1">
      <alignment horizontal="right" vertical="center"/>
    </xf>
    <xf numFmtId="0" fontId="19" fillId="4" borderId="1" xfId="4" applyFont="1" applyFill="1" applyBorder="1"/>
    <xf numFmtId="0" fontId="12" fillId="4" borderId="1" xfId="4" applyFont="1" applyFill="1" applyBorder="1"/>
    <xf numFmtId="0" fontId="12" fillId="4" borderId="1" xfId="4" applyFont="1" applyFill="1" applyBorder="1" applyAlignment="1">
      <alignment vertical="center"/>
    </xf>
    <xf numFmtId="165" fontId="12" fillId="4" borderId="1" xfId="10" applyNumberFormat="1" applyFont="1" applyFill="1" applyBorder="1" applyAlignment="1">
      <alignment vertical="center"/>
    </xf>
    <xf numFmtId="165" fontId="12" fillId="4" borderId="1" xfId="7" applyNumberFormat="1" applyFont="1" applyFill="1" applyBorder="1" applyAlignment="1">
      <alignment vertical="center"/>
    </xf>
    <xf numFmtId="3" fontId="19" fillId="0" borderId="1" xfId="4" applyNumberFormat="1" applyFont="1" applyBorder="1" applyAlignment="1">
      <alignment vertical="center"/>
    </xf>
    <xf numFmtId="3" fontId="19" fillId="5" borderId="1" xfId="4" applyNumberFormat="1" applyFont="1" applyFill="1" applyBorder="1" applyAlignment="1">
      <alignment vertical="center"/>
    </xf>
    <xf numFmtId="3" fontId="19" fillId="4" borderId="1" xfId="4" applyNumberFormat="1" applyFont="1" applyFill="1" applyBorder="1" applyAlignment="1">
      <alignment vertical="center"/>
    </xf>
    <xf numFmtId="3" fontId="11" fillId="3" borderId="1" xfId="4" applyNumberFormat="1" applyFont="1" applyFill="1" applyBorder="1" applyAlignment="1">
      <alignment vertical="center"/>
    </xf>
    <xf numFmtId="0" fontId="19" fillId="0" borderId="0" xfId="4" applyFont="1"/>
    <xf numFmtId="0" fontId="29" fillId="0" borderId="0" xfId="4" applyFont="1"/>
    <xf numFmtId="0" fontId="31" fillId="3" borderId="1" xfId="0" applyFont="1" applyFill="1" applyBorder="1" applyAlignment="1">
      <alignment wrapText="1"/>
    </xf>
    <xf numFmtId="166" fontId="31" fillId="3" borderId="1" xfId="3" applyNumberFormat="1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wrapText="1"/>
    </xf>
    <xf numFmtId="166" fontId="32" fillId="4" borderId="1" xfId="3" applyNumberFormat="1" applyFont="1" applyFill="1" applyBorder="1" applyAlignment="1">
      <alignment horizontal="center"/>
    </xf>
    <xf numFmtId="165" fontId="32" fillId="4" borderId="1" xfId="10" applyNumberFormat="1" applyFont="1" applyFill="1" applyBorder="1" applyAlignment="1">
      <alignment horizontal="center"/>
    </xf>
    <xf numFmtId="0" fontId="32" fillId="0" borderId="1" xfId="0" applyFont="1" applyBorder="1" applyAlignment="1">
      <alignment horizontal="left" wrapText="1" indent="1"/>
    </xf>
    <xf numFmtId="166" fontId="32" fillId="0" borderId="1" xfId="3" applyNumberFormat="1" applyFont="1" applyBorder="1" applyAlignment="1">
      <alignment horizontal="center"/>
    </xf>
    <xf numFmtId="165" fontId="32" fillId="0" borderId="1" xfId="10" applyNumberFormat="1" applyFont="1" applyBorder="1" applyAlignment="1">
      <alignment horizontal="center"/>
    </xf>
    <xf numFmtId="0" fontId="32" fillId="5" borderId="1" xfId="0" applyFont="1" applyFill="1" applyBorder="1" applyAlignment="1">
      <alignment horizontal="left" wrapText="1" indent="1"/>
    </xf>
    <xf numFmtId="166" fontId="32" fillId="5" borderId="1" xfId="3" applyNumberFormat="1" applyFont="1" applyFill="1" applyBorder="1" applyAlignment="1">
      <alignment horizontal="center"/>
    </xf>
    <xf numFmtId="165" fontId="32" fillId="5" borderId="1" xfId="1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left" wrapText="1" indent="1"/>
    </xf>
    <xf numFmtId="166" fontId="32" fillId="0" borderId="2" xfId="3" applyNumberFormat="1" applyFont="1" applyBorder="1" applyAlignment="1">
      <alignment horizontal="center"/>
    </xf>
    <xf numFmtId="165" fontId="32" fillId="0" borderId="2" xfId="10" applyNumberFormat="1" applyFont="1" applyBorder="1" applyAlignment="1">
      <alignment horizontal="center"/>
    </xf>
    <xf numFmtId="0" fontId="32" fillId="0" borderId="3" xfId="0" applyFont="1" applyBorder="1" applyAlignment="1">
      <alignment horizontal="left" wrapText="1" indent="1"/>
    </xf>
    <xf numFmtId="166" fontId="32" fillId="0" borderId="3" xfId="3" applyNumberFormat="1" applyFont="1" applyBorder="1" applyAlignment="1">
      <alignment horizontal="center"/>
    </xf>
    <xf numFmtId="165" fontId="32" fillId="0" borderId="3" xfId="10" applyNumberFormat="1" applyFont="1" applyBorder="1" applyAlignment="1">
      <alignment horizontal="center"/>
    </xf>
    <xf numFmtId="0" fontId="33" fillId="3" borderId="1" xfId="0" applyFont="1" applyFill="1" applyBorder="1" applyAlignment="1">
      <alignment wrapText="1"/>
    </xf>
    <xf numFmtId="166" fontId="33" fillId="3" borderId="1" xfId="3" applyNumberFormat="1" applyFont="1" applyFill="1" applyBorder="1" applyAlignment="1">
      <alignment horizontal="center"/>
    </xf>
    <xf numFmtId="165" fontId="33" fillId="3" borderId="1" xfId="10" applyNumberFormat="1" applyFont="1" applyFill="1" applyBorder="1" applyAlignment="1">
      <alignment horizontal="center"/>
    </xf>
    <xf numFmtId="14" fontId="0" fillId="0" borderId="0" xfId="0" applyNumberFormat="1" applyAlignment="1">
      <alignment horizontal="right"/>
    </xf>
    <xf numFmtId="0" fontId="34" fillId="0" borderId="0" xfId="0" applyFont="1" applyAlignment="1">
      <alignment horizontal="right"/>
    </xf>
    <xf numFmtId="167" fontId="0" fillId="0" borderId="0" xfId="0" applyNumberFormat="1"/>
    <xf numFmtId="0" fontId="35" fillId="0" borderId="0" xfId="0" applyFont="1" applyAlignment="1">
      <alignment horizontal="left" wrapText="1" indent="1"/>
    </xf>
    <xf numFmtId="166" fontId="0" fillId="0" borderId="0" xfId="0" applyNumberFormat="1"/>
    <xf numFmtId="0" fontId="35" fillId="0" borderId="0" xfId="0" applyFont="1" applyAlignment="1">
      <alignment horizontal="left" vertical="top" wrapText="1" indent="1"/>
    </xf>
    <xf numFmtId="165" fontId="30" fillId="0" borderId="0" xfId="10" applyNumberFormat="1" applyFont="1"/>
    <xf numFmtId="0" fontId="31" fillId="3" borderId="1" xfId="0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0" fontId="17" fillId="0" borderId="0" xfId="4" applyFont="1" applyAlignment="1">
      <alignment horizontal="center" vertical="center"/>
    </xf>
    <xf numFmtId="0" fontId="11" fillId="3" borderId="2" xfId="4" applyFont="1" applyFill="1" applyBorder="1" applyAlignment="1">
      <alignment horizontal="center" wrapText="1"/>
    </xf>
    <xf numFmtId="0" fontId="11" fillId="3" borderId="4" xfId="4" applyFont="1" applyFill="1" applyBorder="1" applyAlignment="1">
      <alignment horizontal="center" wrapText="1"/>
    </xf>
    <xf numFmtId="0" fontId="11" fillId="3" borderId="2" xfId="4" applyFont="1" applyFill="1" applyBorder="1" applyAlignment="1">
      <alignment horizontal="center" vertical="center"/>
    </xf>
    <xf numFmtId="0" fontId="21" fillId="3" borderId="3" xfId="4" applyFont="1" applyFill="1" applyBorder="1" applyAlignment="1">
      <alignment horizontal="center" vertical="center"/>
    </xf>
    <xf numFmtId="0" fontId="13" fillId="3" borderId="1" xfId="4" applyFont="1" applyFill="1" applyBorder="1" applyAlignment="1">
      <alignment horizontal="center" vertical="center" wrapText="1"/>
    </xf>
    <xf numFmtId="0" fontId="13" fillId="3" borderId="2" xfId="4" applyFont="1" applyFill="1" applyBorder="1" applyAlignment="1">
      <alignment horizontal="center" wrapText="1"/>
    </xf>
    <xf numFmtId="0" fontId="13" fillId="3" borderId="4" xfId="4" applyFont="1" applyFill="1" applyBorder="1" applyAlignment="1">
      <alignment horizontal="center" wrapText="1"/>
    </xf>
    <xf numFmtId="0" fontId="22" fillId="3" borderId="4" xfId="4" applyFont="1" applyFill="1" applyBorder="1" applyAlignment="1">
      <alignment horizontal="center" vertical="top"/>
    </xf>
    <xf numFmtId="0" fontId="22" fillId="3" borderId="3" xfId="4" applyFont="1" applyFill="1" applyBorder="1" applyAlignment="1">
      <alignment horizontal="center" vertical="top"/>
    </xf>
    <xf numFmtId="0" fontId="23" fillId="3" borderId="4" xfId="4" applyFont="1" applyFill="1" applyBorder="1" applyAlignment="1">
      <alignment horizontal="center" vertical="top" wrapText="1"/>
    </xf>
    <xf numFmtId="0" fontId="23" fillId="3" borderId="3" xfId="4" applyFont="1" applyFill="1" applyBorder="1" applyAlignment="1">
      <alignment horizontal="center" vertical="top" wrapText="1"/>
    </xf>
    <xf numFmtId="0" fontId="27" fillId="3" borderId="4" xfId="4" applyFont="1" applyFill="1" applyBorder="1" applyAlignment="1">
      <alignment horizontal="center" vertical="top"/>
    </xf>
    <xf numFmtId="0" fontId="27" fillId="3" borderId="3" xfId="4" applyFont="1" applyFill="1" applyBorder="1" applyAlignment="1">
      <alignment horizontal="center" vertical="top"/>
    </xf>
  </cellXfs>
  <cellStyles count="11">
    <cellStyle name="Dziesiętny 2" xfId="1" xr:uid="{00000000-0005-0000-0000-000001000000}"/>
    <cellStyle name="Dziesiętny 3" xfId="2" xr:uid="{00000000-0005-0000-0000-000002000000}"/>
    <cellStyle name="Dziesiętny 4" xfId="3" xr:uid="{00000000-0005-0000-0000-000003000000}"/>
    <cellStyle name="Normalny" xfId="0" builtinId="0"/>
    <cellStyle name="Normalny 2" xfId="4" xr:uid="{00000000-0005-0000-0000-000005000000}"/>
    <cellStyle name="Normalny 3" xfId="5" xr:uid="{00000000-0005-0000-0000-000006000000}"/>
    <cellStyle name="Normalny 4" xfId="6" xr:uid="{00000000-0005-0000-0000-000007000000}"/>
    <cellStyle name="Procentowy 2" xfId="7" xr:uid="{00000000-0005-0000-0000-000009000000}"/>
    <cellStyle name="Procentowy 3" xfId="8" xr:uid="{00000000-0005-0000-0000-00000A000000}"/>
    <cellStyle name="Procentowy 4" xfId="9" xr:uid="{00000000-0005-0000-0000-00000B000000}"/>
    <cellStyle name="Procentowy 5" xfId="10" xr:uid="{00000000-0005-0000-0000-00000C000000}"/>
  </cellStyles>
  <dxfs count="4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65</xdr:row>
      <xdr:rowOff>129540</xdr:rowOff>
    </xdr:from>
    <xdr:to>
      <xdr:col>11</xdr:col>
      <xdr:colOff>228600</xdr:colOff>
      <xdr:row>83</xdr:row>
      <xdr:rowOff>83820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11C627E8-0A41-63F2-AC7F-2A9F0F1BA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971020"/>
          <a:ext cx="8808720" cy="32461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10</xdr:col>
      <xdr:colOff>150419</xdr:colOff>
      <xdr:row>62</xdr:row>
      <xdr:rowOff>180277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B48BEB3-30C8-E7FB-5A01-7316D1723D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505575"/>
          <a:ext cx="7913294" cy="51332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44</xdr:row>
      <xdr:rowOff>76200</xdr:rowOff>
    </xdr:from>
    <xdr:to>
      <xdr:col>24</xdr:col>
      <xdr:colOff>487680</xdr:colOff>
      <xdr:row>61</xdr:row>
      <xdr:rowOff>137160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6261ED2E-B29C-F9CB-967F-AD20E2E6B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21980" y="8100060"/>
          <a:ext cx="8755380" cy="3185160"/>
        </a:xfrm>
        <a:prstGeom prst="rect">
          <a:avLst/>
        </a:prstGeom>
      </xdr:spPr>
    </xdr:pic>
    <xdr:clientData/>
  </xdr:twoCellAnchor>
  <xdr:twoCellAnchor editAs="oneCell">
    <xdr:from>
      <xdr:col>10</xdr:col>
      <xdr:colOff>228600</xdr:colOff>
      <xdr:row>69</xdr:row>
      <xdr:rowOff>0</xdr:rowOff>
    </xdr:from>
    <xdr:to>
      <xdr:col>24</xdr:col>
      <xdr:colOff>449580</xdr:colOff>
      <xdr:row>86</xdr:row>
      <xdr:rowOff>144780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204C0790-8293-172F-AC50-49AE8B7AE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83880" y="12611100"/>
          <a:ext cx="8755380" cy="32537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10</xdr:col>
      <xdr:colOff>131369</xdr:colOff>
      <xdr:row>62</xdr:row>
      <xdr:rowOff>180277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C3829A7-AA97-9DCB-E49C-9B8B5959E0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534150"/>
          <a:ext cx="7913294" cy="51332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10</xdr:col>
      <xdr:colOff>143562</xdr:colOff>
      <xdr:row>91</xdr:row>
      <xdr:rowOff>62935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6E3A9F26-CE74-4654-DF98-3BB2B7287B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1868150"/>
          <a:ext cx="7925487" cy="52064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11</xdr:col>
      <xdr:colOff>15240</xdr:colOff>
      <xdr:row>52</xdr:row>
      <xdr:rowOff>137160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C67F794-8417-D1D4-E953-EC4B20F0E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70320"/>
          <a:ext cx="8778240" cy="32461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11</xdr:col>
      <xdr:colOff>304800</xdr:colOff>
      <xdr:row>48</xdr:row>
      <xdr:rowOff>121920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AEF342F6-A79E-7F4D-AF52-ADA2D951D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63540"/>
          <a:ext cx="8839200" cy="3413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11</xdr:col>
      <xdr:colOff>259080</xdr:colOff>
      <xdr:row>53</xdr:row>
      <xdr:rowOff>68580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3E6B06EB-37ED-7021-E7D9-FD0784971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97880"/>
          <a:ext cx="8793480" cy="3543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2248D-A848-4142-9D28-AEF0A5E32F6A}">
  <dimension ref="A1:I34"/>
  <sheetViews>
    <sheetView showGridLines="0" tabSelected="1" zoomScaleNormal="100" workbookViewId="0">
      <selection activeCell="B8" sqref="B8"/>
    </sheetView>
  </sheetViews>
  <sheetFormatPr defaultRowHeight="15" x14ac:dyDescent="0.25"/>
  <cols>
    <col min="1" max="1" width="28.140625" customWidth="1"/>
    <col min="2" max="4" width="11" customWidth="1"/>
    <col min="5" max="5" width="11.85546875" customWidth="1"/>
    <col min="6" max="6" width="11" customWidth="1"/>
    <col min="7" max="7" width="14.28515625" customWidth="1"/>
    <col min="8" max="8" width="10" bestFit="1" customWidth="1"/>
  </cols>
  <sheetData>
    <row r="1" spans="1:9" x14ac:dyDescent="0.25">
      <c r="A1" t="s">
        <v>105</v>
      </c>
      <c r="G1" s="73">
        <v>44992</v>
      </c>
    </row>
    <row r="2" spans="1:9" x14ac:dyDescent="0.25">
      <c r="G2" s="74" t="s">
        <v>106</v>
      </c>
    </row>
    <row r="3" spans="1:9" ht="26.1" customHeight="1" x14ac:dyDescent="0.25">
      <c r="A3" s="80" t="s">
        <v>107</v>
      </c>
      <c r="B3" s="80"/>
      <c r="C3" s="80"/>
      <c r="D3" s="80"/>
      <c r="E3" s="80"/>
      <c r="F3" s="80"/>
      <c r="G3" s="80"/>
    </row>
    <row r="4" spans="1:9" ht="26.1" customHeight="1" x14ac:dyDescent="0.25">
      <c r="A4" s="52"/>
      <c r="B4" s="53" t="s">
        <v>123</v>
      </c>
      <c r="C4" s="53" t="s">
        <v>124</v>
      </c>
      <c r="D4" s="54" t="s">
        <v>108</v>
      </c>
      <c r="E4" s="53" t="s">
        <v>125</v>
      </c>
      <c r="F4" s="53" t="s">
        <v>126</v>
      </c>
      <c r="G4" s="54" t="s">
        <v>108</v>
      </c>
    </row>
    <row r="5" spans="1:9" ht="26.1" customHeight="1" x14ac:dyDescent="0.25">
      <c r="A5" s="55" t="s">
        <v>109</v>
      </c>
      <c r="B5" s="56">
        <v>4075</v>
      </c>
      <c r="C5" s="56">
        <v>4731</v>
      </c>
      <c r="D5" s="57">
        <v>-0.13865990276897067</v>
      </c>
      <c r="E5" s="56">
        <v>8480</v>
      </c>
      <c r="F5" s="56">
        <v>9056</v>
      </c>
      <c r="G5" s="57">
        <v>-6.360424028268552E-2</v>
      </c>
      <c r="H5" s="75"/>
    </row>
    <row r="6" spans="1:9" ht="26.1" customHeight="1" x14ac:dyDescent="0.25">
      <c r="A6" s="58" t="s">
        <v>110</v>
      </c>
      <c r="B6" s="59">
        <v>867</v>
      </c>
      <c r="C6" s="59">
        <v>997</v>
      </c>
      <c r="D6" s="60">
        <v>-0.13039117352056173</v>
      </c>
      <c r="E6" s="59">
        <v>1858</v>
      </c>
      <c r="F6" s="59">
        <v>1995</v>
      </c>
      <c r="G6" s="60">
        <v>-6.8671679197994995E-2</v>
      </c>
      <c r="H6" s="75"/>
    </row>
    <row r="7" spans="1:9" ht="26.1" customHeight="1" x14ac:dyDescent="0.25">
      <c r="A7" s="61" t="s">
        <v>111</v>
      </c>
      <c r="B7" s="62">
        <v>147</v>
      </c>
      <c r="C7" s="62">
        <v>171</v>
      </c>
      <c r="D7" s="63">
        <v>-0.14035087719298245</v>
      </c>
      <c r="E7" s="62">
        <v>311</v>
      </c>
      <c r="F7" s="62">
        <v>321</v>
      </c>
      <c r="G7" s="63">
        <v>-3.1152647975077885E-2</v>
      </c>
      <c r="H7" s="75"/>
    </row>
    <row r="8" spans="1:9" ht="26.1" customHeight="1" x14ac:dyDescent="0.25">
      <c r="A8" s="58" t="s">
        <v>112</v>
      </c>
      <c r="B8" s="59">
        <v>2608</v>
      </c>
      <c r="C8" s="59">
        <v>2976</v>
      </c>
      <c r="D8" s="60">
        <v>-0.12365591397849462</v>
      </c>
      <c r="E8" s="59">
        <v>5356</v>
      </c>
      <c r="F8" s="59">
        <v>5609</v>
      </c>
      <c r="G8" s="60">
        <v>-4.5106079515065067E-2</v>
      </c>
      <c r="H8" s="75"/>
    </row>
    <row r="9" spans="1:9" ht="26.1" customHeight="1" x14ac:dyDescent="0.25">
      <c r="A9" s="61" t="s">
        <v>113</v>
      </c>
      <c r="B9" s="62">
        <v>453</v>
      </c>
      <c r="C9" s="62">
        <v>587</v>
      </c>
      <c r="D9" s="63">
        <v>-0.22827938671209536</v>
      </c>
      <c r="E9" s="62">
        <v>955</v>
      </c>
      <c r="F9" s="62">
        <v>1131</v>
      </c>
      <c r="G9" s="63">
        <v>-0.15561450044208669</v>
      </c>
      <c r="H9" s="75"/>
    </row>
    <row r="10" spans="1:9" ht="26.1" customHeight="1" x14ac:dyDescent="0.25">
      <c r="A10" s="58" t="s">
        <v>114</v>
      </c>
      <c r="B10" s="59">
        <v>0</v>
      </c>
      <c r="C10" s="59">
        <v>0</v>
      </c>
      <c r="D10" s="60"/>
      <c r="E10" s="59">
        <v>0</v>
      </c>
      <c r="F10" s="59">
        <v>0</v>
      </c>
      <c r="G10" s="60"/>
      <c r="H10" s="75"/>
    </row>
    <row r="11" spans="1:9" ht="26.1" customHeight="1" x14ac:dyDescent="0.25">
      <c r="A11" s="55" t="s">
        <v>115</v>
      </c>
      <c r="B11" s="56">
        <v>2044</v>
      </c>
      <c r="C11" s="56">
        <v>2211</v>
      </c>
      <c r="D11" s="57">
        <v>-7.5531433740388954E-2</v>
      </c>
      <c r="E11" s="56">
        <v>3689</v>
      </c>
      <c r="F11" s="56">
        <v>3994</v>
      </c>
      <c r="G11" s="57">
        <v>-7.6364546820230306E-2</v>
      </c>
      <c r="H11" s="75"/>
      <c r="I11" s="75"/>
    </row>
    <row r="12" spans="1:9" ht="26.1" customHeight="1" x14ac:dyDescent="0.25">
      <c r="A12" s="64" t="s">
        <v>116</v>
      </c>
      <c r="B12" s="65">
        <v>2044</v>
      </c>
      <c r="C12" s="65">
        <v>2211</v>
      </c>
      <c r="D12" s="66">
        <v>-7.5531433740388954E-2</v>
      </c>
      <c r="E12" s="65">
        <v>3687</v>
      </c>
      <c r="F12" s="65">
        <v>3992</v>
      </c>
      <c r="G12" s="66">
        <v>-7.640280561122248E-2</v>
      </c>
      <c r="H12" s="75"/>
      <c r="I12" s="75"/>
    </row>
    <row r="13" spans="1:9" ht="26.1" customHeight="1" x14ac:dyDescent="0.25">
      <c r="A13" s="67" t="s">
        <v>117</v>
      </c>
      <c r="B13" s="68">
        <v>0</v>
      </c>
      <c r="C13" s="68">
        <v>0</v>
      </c>
      <c r="D13" s="69"/>
      <c r="E13" s="68">
        <v>2</v>
      </c>
      <c r="F13" s="68">
        <v>2</v>
      </c>
      <c r="G13" s="69">
        <v>0</v>
      </c>
      <c r="H13" s="75"/>
      <c r="I13" s="75"/>
    </row>
    <row r="14" spans="1:9" ht="26.1" customHeight="1" x14ac:dyDescent="0.25">
      <c r="A14" s="70" t="s">
        <v>118</v>
      </c>
      <c r="B14" s="71">
        <v>6119</v>
      </c>
      <c r="C14" s="71">
        <v>6942</v>
      </c>
      <c r="D14" s="72">
        <v>-0.11855373091328147</v>
      </c>
      <c r="E14" s="71">
        <v>12169</v>
      </c>
      <c r="F14" s="71">
        <v>13050</v>
      </c>
      <c r="G14" s="72">
        <v>-6.7509578544061255E-2</v>
      </c>
      <c r="H14" s="75"/>
      <c r="I14" s="75"/>
    </row>
    <row r="15" spans="1:9" ht="14.25" customHeight="1" x14ac:dyDescent="0.25">
      <c r="A15" s="76" t="s">
        <v>119</v>
      </c>
    </row>
    <row r="16" spans="1:9" x14ac:dyDescent="0.25">
      <c r="A16" t="s">
        <v>52</v>
      </c>
    </row>
    <row r="17" spans="1:8" x14ac:dyDescent="0.25">
      <c r="A17" s="1"/>
    </row>
    <row r="18" spans="1:8" x14ac:dyDescent="0.25">
      <c r="A18" s="1"/>
    </row>
    <row r="19" spans="1:8" x14ac:dyDescent="0.25">
      <c r="G19" s="74" t="s">
        <v>106</v>
      </c>
    </row>
    <row r="20" spans="1:8" ht="26.1" customHeight="1" x14ac:dyDescent="0.25">
      <c r="A20" s="80" t="s">
        <v>120</v>
      </c>
      <c r="B20" s="80"/>
      <c r="C20" s="80"/>
      <c r="D20" s="80"/>
      <c r="E20" s="80"/>
      <c r="F20" s="80"/>
      <c r="G20" s="80"/>
    </row>
    <row r="21" spans="1:8" ht="26.1" customHeight="1" x14ac:dyDescent="0.25">
      <c r="A21" s="52"/>
      <c r="B21" s="53" t="s">
        <v>123</v>
      </c>
      <c r="C21" s="53" t="s">
        <v>124</v>
      </c>
      <c r="D21" s="54" t="s">
        <v>108</v>
      </c>
      <c r="E21" s="53" t="s">
        <v>125</v>
      </c>
      <c r="F21" s="53" t="s">
        <v>126</v>
      </c>
      <c r="G21" s="54" t="s">
        <v>108</v>
      </c>
    </row>
    <row r="22" spans="1:8" ht="26.1" customHeight="1" x14ac:dyDescent="0.25">
      <c r="A22" s="55" t="s">
        <v>121</v>
      </c>
      <c r="B22" s="56">
        <v>186</v>
      </c>
      <c r="C22" s="56">
        <v>250</v>
      </c>
      <c r="D22" s="57">
        <v>-0.25600000000000001</v>
      </c>
      <c r="E22" s="56">
        <v>409</v>
      </c>
      <c r="F22" s="56">
        <v>443</v>
      </c>
      <c r="G22" s="57">
        <v>-7.674943566591419E-2</v>
      </c>
    </row>
    <row r="23" spans="1:8" ht="26.1" customHeight="1" x14ac:dyDescent="0.25">
      <c r="A23" s="64" t="s">
        <v>110</v>
      </c>
      <c r="B23" s="65">
        <v>185</v>
      </c>
      <c r="C23" s="65">
        <v>243</v>
      </c>
      <c r="D23" s="66">
        <v>-0.23868312757201648</v>
      </c>
      <c r="E23" s="65">
        <v>408</v>
      </c>
      <c r="F23" s="65">
        <v>434</v>
      </c>
      <c r="G23" s="66">
        <v>-5.9907834101382451E-2</v>
      </c>
    </row>
    <row r="24" spans="1:8" ht="26.1" customHeight="1" x14ac:dyDescent="0.25">
      <c r="A24" s="67" t="s">
        <v>111</v>
      </c>
      <c r="B24" s="68">
        <v>1</v>
      </c>
      <c r="C24" s="68">
        <v>7</v>
      </c>
      <c r="D24" s="69">
        <v>-0.85714285714285721</v>
      </c>
      <c r="E24" s="68">
        <v>1</v>
      </c>
      <c r="F24" s="68">
        <v>9</v>
      </c>
      <c r="G24" s="69">
        <v>-0.88888888888888884</v>
      </c>
    </row>
    <row r="25" spans="1:8" ht="26.1" customHeight="1" x14ac:dyDescent="0.25">
      <c r="A25" s="55" t="s">
        <v>122</v>
      </c>
      <c r="B25" s="56">
        <v>2043</v>
      </c>
      <c r="C25" s="56">
        <v>2209</v>
      </c>
      <c r="D25" s="57">
        <v>-7.5147125396106795E-2</v>
      </c>
      <c r="E25" s="56">
        <v>3685</v>
      </c>
      <c r="F25" s="56">
        <v>3990</v>
      </c>
      <c r="G25" s="57">
        <v>-7.6441102756892199E-2</v>
      </c>
    </row>
    <row r="26" spans="1:8" ht="26.1" customHeight="1" x14ac:dyDescent="0.25">
      <c r="A26" s="64" t="s">
        <v>116</v>
      </c>
      <c r="B26" s="65">
        <v>2043</v>
      </c>
      <c r="C26" s="65">
        <v>2209</v>
      </c>
      <c r="D26" s="66">
        <v>-7.5147125396106795E-2</v>
      </c>
      <c r="E26" s="65">
        <v>3683</v>
      </c>
      <c r="F26" s="65">
        <v>3989</v>
      </c>
      <c r="G26" s="66">
        <v>-7.671095512659809E-2</v>
      </c>
    </row>
    <row r="27" spans="1:8" ht="26.1" customHeight="1" x14ac:dyDescent="0.25">
      <c r="A27" s="67" t="s">
        <v>117</v>
      </c>
      <c r="B27" s="68">
        <v>0</v>
      </c>
      <c r="C27" s="68">
        <v>0</v>
      </c>
      <c r="D27" s="69"/>
      <c r="E27" s="68">
        <v>2</v>
      </c>
      <c r="F27" s="68">
        <v>1</v>
      </c>
      <c r="G27" s="69">
        <v>1</v>
      </c>
    </row>
    <row r="28" spans="1:8" ht="26.1" customHeight="1" x14ac:dyDescent="0.25">
      <c r="A28" s="70" t="s">
        <v>118</v>
      </c>
      <c r="B28" s="71">
        <v>2229</v>
      </c>
      <c r="C28" s="71">
        <v>2459</v>
      </c>
      <c r="D28" s="72">
        <v>-9.3533956893046E-2</v>
      </c>
      <c r="E28" s="71">
        <v>4094</v>
      </c>
      <c r="F28" s="71">
        <v>4433</v>
      </c>
      <c r="G28" s="72">
        <v>-7.6471915181592576E-2</v>
      </c>
      <c r="H28" s="77"/>
    </row>
    <row r="29" spans="1:8" ht="10.5" customHeight="1" x14ac:dyDescent="0.25">
      <c r="A29" s="78" t="s">
        <v>119</v>
      </c>
    </row>
    <row r="30" spans="1:8" x14ac:dyDescent="0.25">
      <c r="A30" t="s">
        <v>52</v>
      </c>
    </row>
    <row r="31" spans="1:8" x14ac:dyDescent="0.25">
      <c r="A31" s="1"/>
    </row>
    <row r="34" spans="2:2" x14ac:dyDescent="0.25">
      <c r="B34" s="79"/>
    </row>
  </sheetData>
  <mergeCells count="2">
    <mergeCell ref="A3:G3"/>
    <mergeCell ref="A20:G20"/>
  </mergeCells>
  <conditionalFormatting sqref="D10 G10">
    <cfRule type="cellIs" dxfId="42" priority="8" operator="lessThan">
      <formula>0</formula>
    </cfRule>
  </conditionalFormatting>
  <conditionalFormatting sqref="D5:D6 G5:G6 D14 G14">
    <cfRule type="cellIs" dxfId="41" priority="15" operator="lessThan">
      <formula>0</formula>
    </cfRule>
  </conditionalFormatting>
  <conditionalFormatting sqref="D11 G11">
    <cfRule type="cellIs" dxfId="40" priority="14" operator="lessThan">
      <formula>0</formula>
    </cfRule>
  </conditionalFormatting>
  <conditionalFormatting sqref="D7 G7">
    <cfRule type="cellIs" dxfId="39" priority="13" operator="lessThan">
      <formula>0</formula>
    </cfRule>
  </conditionalFormatting>
  <conditionalFormatting sqref="D8 G8">
    <cfRule type="cellIs" dxfId="38" priority="12" operator="lessThan">
      <formula>0</formula>
    </cfRule>
  </conditionalFormatting>
  <conditionalFormatting sqref="D12 G12">
    <cfRule type="cellIs" dxfId="37" priority="11" operator="lessThan">
      <formula>0</formula>
    </cfRule>
  </conditionalFormatting>
  <conditionalFormatting sqref="D13 G13">
    <cfRule type="cellIs" dxfId="36" priority="10" operator="lessThan">
      <formula>0</formula>
    </cfRule>
  </conditionalFormatting>
  <conditionalFormatting sqref="D9 G9">
    <cfRule type="cellIs" dxfId="35" priority="9" operator="lessThan">
      <formula>0</formula>
    </cfRule>
  </conditionalFormatting>
  <conditionalFormatting sqref="D26 G26">
    <cfRule type="cellIs" dxfId="34" priority="7" operator="lessThan">
      <formula>0</formula>
    </cfRule>
  </conditionalFormatting>
  <conditionalFormatting sqref="D24 G24">
    <cfRule type="cellIs" dxfId="33" priority="6" operator="lessThan">
      <formula>0</formula>
    </cfRule>
  </conditionalFormatting>
  <conditionalFormatting sqref="D28 G28">
    <cfRule type="cellIs" dxfId="32" priority="5" operator="lessThan">
      <formula>0</formula>
    </cfRule>
  </conditionalFormatting>
  <conditionalFormatting sqref="D23 G23">
    <cfRule type="cellIs" dxfId="31" priority="4" operator="lessThan">
      <formula>0</formula>
    </cfRule>
  </conditionalFormatting>
  <conditionalFormatting sqref="D27 G27">
    <cfRule type="cellIs" dxfId="30" priority="3" operator="lessThan">
      <formula>0</formula>
    </cfRule>
  </conditionalFormatting>
  <conditionalFormatting sqref="D25 G25">
    <cfRule type="cellIs" dxfId="29" priority="2" operator="lessThan">
      <formula>0</formula>
    </cfRule>
  </conditionalFormatting>
  <conditionalFormatting sqref="D22 G22">
    <cfRule type="cellIs" dxfId="28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showGridLines="0" zoomScaleNormal="100" workbookViewId="0">
      <selection activeCell="E12" sqref="E12"/>
    </sheetView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10" width="9" customWidth="1"/>
  </cols>
  <sheetData>
    <row r="1" spans="1:10" x14ac:dyDescent="0.25">
      <c r="A1" s="7" t="s">
        <v>25</v>
      </c>
      <c r="B1" s="7"/>
      <c r="C1" s="7"/>
      <c r="D1" s="7"/>
      <c r="E1" s="7"/>
      <c r="F1" s="7"/>
      <c r="G1" s="8">
        <v>44992</v>
      </c>
    </row>
    <row r="2" spans="1:10" ht="14.45" customHeight="1" x14ac:dyDescent="0.25">
      <c r="A2" s="81" t="s">
        <v>24</v>
      </c>
      <c r="B2" s="81"/>
      <c r="C2" s="81"/>
      <c r="D2" s="81"/>
      <c r="E2" s="81"/>
      <c r="F2" s="81"/>
      <c r="G2" s="81"/>
      <c r="H2" s="2"/>
      <c r="I2" s="2"/>
      <c r="J2" s="2"/>
    </row>
    <row r="3" spans="1:10" ht="14.45" customHeight="1" x14ac:dyDescent="0.25">
      <c r="A3" s="82" t="s">
        <v>23</v>
      </c>
      <c r="B3" s="82"/>
      <c r="C3" s="82"/>
      <c r="D3" s="82"/>
      <c r="E3" s="82"/>
      <c r="F3" s="82"/>
      <c r="G3" s="82"/>
      <c r="H3" s="3"/>
      <c r="I3" s="3"/>
      <c r="J3" s="3"/>
    </row>
    <row r="4" spans="1:10" ht="14.45" customHeight="1" x14ac:dyDescent="0.25">
      <c r="A4" s="12"/>
      <c r="B4" s="12"/>
      <c r="C4" s="12"/>
      <c r="D4" s="12"/>
      <c r="E4" s="12"/>
      <c r="F4" s="12"/>
      <c r="G4" s="13" t="s">
        <v>95</v>
      </c>
      <c r="H4" s="3"/>
      <c r="I4" s="3"/>
      <c r="J4" s="3"/>
    </row>
    <row r="5" spans="1:10" ht="14.45" customHeight="1" x14ac:dyDescent="0.25">
      <c r="A5" s="83" t="s">
        <v>0</v>
      </c>
      <c r="B5" s="83" t="s">
        <v>1</v>
      </c>
      <c r="C5" s="85" t="s">
        <v>103</v>
      </c>
      <c r="D5" s="85"/>
      <c r="E5" s="85"/>
      <c r="F5" s="85"/>
      <c r="G5" s="85"/>
    </row>
    <row r="6" spans="1:10" ht="14.45" customHeight="1" x14ac:dyDescent="0.25">
      <c r="A6" s="84"/>
      <c r="B6" s="84"/>
      <c r="C6" s="86" t="s">
        <v>99</v>
      </c>
      <c r="D6" s="86"/>
      <c r="E6" s="86"/>
      <c r="F6" s="86"/>
      <c r="G6" s="86"/>
    </row>
    <row r="7" spans="1:10" ht="14.45" customHeight="1" x14ac:dyDescent="0.25">
      <c r="A7" s="84"/>
      <c r="B7" s="84"/>
      <c r="C7" s="87">
        <v>2023</v>
      </c>
      <c r="D7" s="87"/>
      <c r="E7" s="87">
        <v>2022</v>
      </c>
      <c r="F7" s="87"/>
      <c r="G7" s="88" t="s">
        <v>3</v>
      </c>
    </row>
    <row r="8" spans="1:10" ht="14.45" customHeight="1" x14ac:dyDescent="0.25">
      <c r="A8" s="90" t="s">
        <v>4</v>
      </c>
      <c r="B8" s="90" t="s">
        <v>5</v>
      </c>
      <c r="C8" s="87"/>
      <c r="D8" s="87"/>
      <c r="E8" s="87"/>
      <c r="F8" s="87"/>
      <c r="G8" s="89"/>
    </row>
    <row r="9" spans="1:10" ht="14.45" customHeight="1" x14ac:dyDescent="0.25">
      <c r="A9" s="90"/>
      <c r="B9" s="90"/>
      <c r="C9" s="15" t="s">
        <v>6</v>
      </c>
      <c r="D9" s="14" t="s">
        <v>2</v>
      </c>
      <c r="E9" s="15" t="s">
        <v>6</v>
      </c>
      <c r="F9" s="14" t="s">
        <v>2</v>
      </c>
      <c r="G9" s="92" t="s">
        <v>7</v>
      </c>
    </row>
    <row r="10" spans="1:10" ht="14.45" customHeight="1" x14ac:dyDescent="0.25">
      <c r="A10" s="91"/>
      <c r="B10" s="91"/>
      <c r="C10" s="16" t="s">
        <v>8</v>
      </c>
      <c r="D10" s="17" t="s">
        <v>9</v>
      </c>
      <c r="E10" s="16" t="s">
        <v>8</v>
      </c>
      <c r="F10" s="17" t="s">
        <v>9</v>
      </c>
      <c r="G10" s="93"/>
    </row>
    <row r="11" spans="1:10" ht="14.45" customHeight="1" x14ac:dyDescent="0.25">
      <c r="A11" s="18">
        <v>1</v>
      </c>
      <c r="B11" s="19" t="s">
        <v>11</v>
      </c>
      <c r="C11" s="19">
        <v>1049</v>
      </c>
      <c r="D11" s="20">
        <v>0.25622862725940398</v>
      </c>
      <c r="E11" s="19">
        <v>1063</v>
      </c>
      <c r="F11" s="20">
        <v>0.2397924655989172</v>
      </c>
      <c r="G11" s="21">
        <v>-1.3170272812793926E-2</v>
      </c>
    </row>
    <row r="12" spans="1:10" ht="14.45" customHeight="1" x14ac:dyDescent="0.25">
      <c r="A12" s="22">
        <v>2</v>
      </c>
      <c r="B12" s="23" t="s">
        <v>12</v>
      </c>
      <c r="C12" s="23">
        <v>729</v>
      </c>
      <c r="D12" s="24">
        <v>0.17806546165119688</v>
      </c>
      <c r="E12" s="23">
        <v>528</v>
      </c>
      <c r="F12" s="24">
        <v>0.11910669975186104</v>
      </c>
      <c r="G12" s="25">
        <v>0.38068181818181812</v>
      </c>
    </row>
    <row r="13" spans="1:10" ht="14.45" customHeight="1" x14ac:dyDescent="0.25">
      <c r="A13" s="18">
        <v>3</v>
      </c>
      <c r="B13" s="19" t="s">
        <v>13</v>
      </c>
      <c r="C13" s="19">
        <v>525</v>
      </c>
      <c r="D13" s="20">
        <v>0.12823644357596484</v>
      </c>
      <c r="E13" s="19">
        <v>756</v>
      </c>
      <c r="F13" s="20">
        <v>0.17053913828107375</v>
      </c>
      <c r="G13" s="21">
        <v>-0.30555555555555558</v>
      </c>
    </row>
    <row r="14" spans="1:10" ht="14.45" customHeight="1" x14ac:dyDescent="0.25">
      <c r="A14" s="22">
        <v>4</v>
      </c>
      <c r="B14" s="23" t="s">
        <v>14</v>
      </c>
      <c r="C14" s="23">
        <v>213</v>
      </c>
      <c r="D14" s="24">
        <v>5.2027357107962871E-2</v>
      </c>
      <c r="E14" s="23">
        <v>450</v>
      </c>
      <c r="F14" s="24">
        <v>0.10151139183397248</v>
      </c>
      <c r="G14" s="25">
        <v>-0.52666666666666662</v>
      </c>
    </row>
    <row r="15" spans="1:10" ht="14.45" customHeight="1" x14ac:dyDescent="0.25">
      <c r="A15" s="18">
        <v>5</v>
      </c>
      <c r="B15" s="19" t="s">
        <v>47</v>
      </c>
      <c r="C15" s="19">
        <v>152</v>
      </c>
      <c r="D15" s="20">
        <v>3.7127503663898387E-2</v>
      </c>
      <c r="E15" s="19">
        <v>110</v>
      </c>
      <c r="F15" s="20">
        <v>2.4813895781637719E-2</v>
      </c>
      <c r="G15" s="21">
        <v>0.38181818181818183</v>
      </c>
    </row>
    <row r="16" spans="1:10" ht="14.45" customHeight="1" x14ac:dyDescent="0.25">
      <c r="A16" s="22">
        <v>6</v>
      </c>
      <c r="B16" s="23" t="s">
        <v>15</v>
      </c>
      <c r="C16" s="23">
        <v>128</v>
      </c>
      <c r="D16" s="24">
        <v>3.1265266243282852E-2</v>
      </c>
      <c r="E16" s="23">
        <v>190</v>
      </c>
      <c r="F16" s="24">
        <v>4.2860365441010601E-2</v>
      </c>
      <c r="G16" s="25">
        <v>-0.32631578947368423</v>
      </c>
    </row>
    <row r="17" spans="1:8" ht="14.45" customHeight="1" x14ac:dyDescent="0.25">
      <c r="A17" s="18">
        <v>7</v>
      </c>
      <c r="B17" s="19" t="s">
        <v>16</v>
      </c>
      <c r="C17" s="19">
        <v>105</v>
      </c>
      <c r="D17" s="20">
        <v>2.5647288715192965E-2</v>
      </c>
      <c r="E17" s="19">
        <v>84</v>
      </c>
      <c r="F17" s="20">
        <v>1.8948793142341529E-2</v>
      </c>
      <c r="G17" s="21">
        <v>0.25</v>
      </c>
    </row>
    <row r="18" spans="1:8" ht="14.45" customHeight="1" x14ac:dyDescent="0.25">
      <c r="A18" s="22">
        <v>8</v>
      </c>
      <c r="B18" s="23" t="s">
        <v>17</v>
      </c>
      <c r="C18" s="23">
        <v>104</v>
      </c>
      <c r="D18" s="24">
        <v>2.5403028822667317E-2</v>
      </c>
      <c r="E18" s="23">
        <v>73</v>
      </c>
      <c r="F18" s="24">
        <v>1.6467403564177759E-2</v>
      </c>
      <c r="G18" s="25">
        <v>0.42465753424657526</v>
      </c>
    </row>
    <row r="19" spans="1:8" ht="14.45" customHeight="1" x14ac:dyDescent="0.25">
      <c r="A19" s="18">
        <v>9</v>
      </c>
      <c r="B19" s="19" t="s">
        <v>21</v>
      </c>
      <c r="C19" s="19">
        <v>94</v>
      </c>
      <c r="D19" s="20">
        <v>2.2960429897410845E-2</v>
      </c>
      <c r="E19" s="19">
        <v>32</v>
      </c>
      <c r="F19" s="20">
        <v>7.2185878637491541E-3</v>
      </c>
      <c r="G19" s="21">
        <v>1.9375</v>
      </c>
    </row>
    <row r="20" spans="1:8" ht="14.45" customHeight="1" x14ac:dyDescent="0.25">
      <c r="A20" s="22">
        <v>10</v>
      </c>
      <c r="B20" s="23" t="s">
        <v>19</v>
      </c>
      <c r="C20" s="23">
        <v>68</v>
      </c>
      <c r="D20" s="24">
        <v>1.6609672691744015E-2</v>
      </c>
      <c r="E20" s="23">
        <v>63</v>
      </c>
      <c r="F20" s="24">
        <v>1.4211594856756148E-2</v>
      </c>
      <c r="G20" s="25">
        <v>7.9365079365079305E-2</v>
      </c>
    </row>
    <row r="21" spans="1:8" ht="14.45" customHeight="1" x14ac:dyDescent="0.25">
      <c r="A21" s="18">
        <v>11</v>
      </c>
      <c r="B21" s="19" t="s">
        <v>22</v>
      </c>
      <c r="C21" s="19">
        <v>62</v>
      </c>
      <c r="D21" s="20">
        <v>1.5144113336590131E-2</v>
      </c>
      <c r="E21" s="19">
        <v>24</v>
      </c>
      <c r="F21" s="20">
        <v>5.4139408978118655E-3</v>
      </c>
      <c r="G21" s="21">
        <v>1.5833333333333335</v>
      </c>
    </row>
    <row r="22" spans="1:8" ht="14.45" customHeight="1" x14ac:dyDescent="0.25">
      <c r="A22" s="22">
        <v>12</v>
      </c>
      <c r="B22" s="23" t="s">
        <v>20</v>
      </c>
      <c r="C22" s="23">
        <v>54</v>
      </c>
      <c r="D22" s="24">
        <v>1.3190034196384953E-2</v>
      </c>
      <c r="E22" s="23">
        <v>47</v>
      </c>
      <c r="F22" s="24">
        <v>1.0602300924881571E-2</v>
      </c>
      <c r="G22" s="25">
        <v>0.14893617021276606</v>
      </c>
    </row>
    <row r="23" spans="1:8" ht="14.45" customHeight="1" x14ac:dyDescent="0.25">
      <c r="A23" s="18">
        <v>13</v>
      </c>
      <c r="B23" s="19" t="s">
        <v>18</v>
      </c>
      <c r="C23" s="19">
        <v>49</v>
      </c>
      <c r="D23" s="20">
        <v>1.1968734733756717E-2</v>
      </c>
      <c r="E23" s="19">
        <v>77</v>
      </c>
      <c r="F23" s="20">
        <v>1.7369727047146403E-2</v>
      </c>
      <c r="G23" s="21">
        <v>-0.36363636363636365</v>
      </c>
    </row>
    <row r="24" spans="1:8" ht="14.45" customHeight="1" x14ac:dyDescent="0.25">
      <c r="A24" s="22">
        <v>14</v>
      </c>
      <c r="B24" s="23" t="s">
        <v>73</v>
      </c>
      <c r="C24" s="23">
        <v>46</v>
      </c>
      <c r="D24" s="24">
        <v>1.1235955056179775E-2</v>
      </c>
      <c r="E24" s="23">
        <v>38</v>
      </c>
      <c r="F24" s="24">
        <v>8.5720730882021205E-3</v>
      </c>
      <c r="G24" s="25">
        <v>0.21052631578947367</v>
      </c>
    </row>
    <row r="25" spans="1:8" ht="14.45" customHeight="1" x14ac:dyDescent="0.25">
      <c r="A25" s="18"/>
      <c r="B25" s="19" t="s">
        <v>48</v>
      </c>
      <c r="C25" s="19">
        <v>46</v>
      </c>
      <c r="D25" s="26">
        <v>1.1235955056179775E-2</v>
      </c>
      <c r="E25" s="19">
        <v>71</v>
      </c>
      <c r="F25" s="26">
        <v>1.6016241822693435E-2</v>
      </c>
      <c r="G25" s="27">
        <v>-0.352112676056338</v>
      </c>
    </row>
    <row r="26" spans="1:8" ht="14.45" customHeight="1" x14ac:dyDescent="0.25">
      <c r="A26" s="22">
        <v>16</v>
      </c>
      <c r="B26" s="23" t="s">
        <v>64</v>
      </c>
      <c r="C26" s="23">
        <v>38</v>
      </c>
      <c r="D26" s="24">
        <v>9.2818759159745967E-3</v>
      </c>
      <c r="E26" s="23">
        <v>88</v>
      </c>
      <c r="F26" s="24">
        <v>1.9851116625310174E-2</v>
      </c>
      <c r="G26" s="25">
        <v>-0.56818181818181812</v>
      </c>
    </row>
    <row r="27" spans="1:8" ht="14.45" customHeight="1" x14ac:dyDescent="0.25">
      <c r="A27" s="18">
        <v>17</v>
      </c>
      <c r="B27" s="19" t="s">
        <v>71</v>
      </c>
      <c r="C27" s="19">
        <v>36</v>
      </c>
      <c r="D27" s="26">
        <v>8.7933561309233021E-3</v>
      </c>
      <c r="E27" s="19">
        <v>48</v>
      </c>
      <c r="F27" s="26">
        <v>1.0827881795623731E-2</v>
      </c>
      <c r="G27" s="27">
        <v>-0.25</v>
      </c>
    </row>
    <row r="28" spans="1:8" ht="14.45" customHeight="1" x14ac:dyDescent="0.25">
      <c r="A28" s="22"/>
      <c r="B28" s="23" t="s">
        <v>88</v>
      </c>
      <c r="C28" s="23">
        <v>36</v>
      </c>
      <c r="D28" s="24">
        <v>8.7933561309233021E-3</v>
      </c>
      <c r="E28" s="23">
        <v>30</v>
      </c>
      <c r="F28" s="24">
        <v>6.7674261222648319E-3</v>
      </c>
      <c r="G28" s="25">
        <v>0.19999999999999996</v>
      </c>
    </row>
    <row r="29" spans="1:8" ht="14.45" customHeight="1" x14ac:dyDescent="0.25">
      <c r="A29" s="18">
        <v>19</v>
      </c>
      <c r="B29" s="19" t="s">
        <v>65</v>
      </c>
      <c r="C29" s="19">
        <v>31</v>
      </c>
      <c r="D29" s="26">
        <v>7.5720566682950657E-3</v>
      </c>
      <c r="E29" s="19">
        <v>31</v>
      </c>
      <c r="F29" s="26">
        <v>6.993006993006993E-3</v>
      </c>
      <c r="G29" s="27">
        <v>0</v>
      </c>
    </row>
    <row r="30" spans="1:8" ht="14.45" customHeight="1" x14ac:dyDescent="0.25">
      <c r="A30" s="22">
        <v>20</v>
      </c>
      <c r="B30" s="23" t="s">
        <v>89</v>
      </c>
      <c r="C30" s="23">
        <v>28</v>
      </c>
      <c r="D30" s="24">
        <v>6.8392769907181239E-3</v>
      </c>
      <c r="E30" s="23">
        <v>14</v>
      </c>
      <c r="F30" s="24">
        <v>3.1581321903902549E-3</v>
      </c>
      <c r="G30" s="25">
        <v>1</v>
      </c>
    </row>
    <row r="31" spans="1:8" ht="14.45" customHeight="1" x14ac:dyDescent="0.25">
      <c r="A31" s="28"/>
      <c r="B31" s="29" t="s">
        <v>96</v>
      </c>
      <c r="C31" s="29">
        <f>C32-SUM(C11:C30)</f>
        <v>501</v>
      </c>
      <c r="D31" s="30">
        <f>C31/C32</f>
        <v>0.12237420615534929</v>
      </c>
      <c r="E31" s="29">
        <f>E32-SUM(E11:E30)</f>
        <v>616</v>
      </c>
      <c r="F31" s="30">
        <f>E31/E32</f>
        <v>0.13895781637717122</v>
      </c>
      <c r="G31" s="31">
        <f>C31/E31-1</f>
        <v>-0.18668831168831168</v>
      </c>
    </row>
    <row r="32" spans="1:8" ht="14.45" customHeight="1" x14ac:dyDescent="0.25">
      <c r="A32" s="32"/>
      <c r="B32" s="33" t="s">
        <v>97</v>
      </c>
      <c r="C32" s="33">
        <v>4094</v>
      </c>
      <c r="D32" s="34">
        <v>1</v>
      </c>
      <c r="E32" s="33">
        <v>4433</v>
      </c>
      <c r="F32" s="34">
        <v>1.0000000000000007</v>
      </c>
      <c r="G32" s="35">
        <v>-7.6471915181592576E-2</v>
      </c>
      <c r="H32" s="4"/>
    </row>
    <row r="33" spans="1:8" ht="14.45" customHeight="1" x14ac:dyDescent="0.25">
      <c r="A33" s="36" t="s">
        <v>10</v>
      </c>
      <c r="B33" s="37"/>
      <c r="C33" s="37"/>
      <c r="D33" s="38"/>
      <c r="E33" s="37"/>
      <c r="F33" s="38"/>
      <c r="G33" s="39"/>
      <c r="H33" s="4"/>
    </row>
    <row r="34" spans="1:8" ht="11.25" customHeight="1" x14ac:dyDescent="0.25">
      <c r="A34" s="7" t="s">
        <v>53</v>
      </c>
      <c r="B34" s="7"/>
      <c r="C34" s="7"/>
      <c r="D34" s="7"/>
      <c r="E34" s="7"/>
      <c r="F34" s="7"/>
      <c r="G34" s="7" t="s">
        <v>49</v>
      </c>
    </row>
    <row r="35" spans="1:8" x14ac:dyDescent="0.25">
      <c r="A35" s="9" t="s">
        <v>52</v>
      </c>
      <c r="B35" s="7"/>
      <c r="C35" s="7"/>
      <c r="D35" s="7"/>
      <c r="E35" s="7"/>
      <c r="F35" s="7"/>
      <c r="G35" s="7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7" priority="23" operator="lessThan">
      <formula>0</formula>
    </cfRule>
  </conditionalFormatting>
  <conditionalFormatting sqref="G11:G15">
    <cfRule type="cellIs" dxfId="26" priority="4" operator="lessThan">
      <formula>0</formula>
    </cfRule>
  </conditionalFormatting>
  <conditionalFormatting sqref="G16:G30">
    <cfRule type="cellIs" dxfId="25" priority="3" operator="lessThan">
      <formula>0</formula>
    </cfRule>
  </conditionalFormatting>
  <conditionalFormatting sqref="C11:G30">
    <cfRule type="cellIs" dxfId="24" priority="2" operator="equal">
      <formula>0</formula>
    </cfRule>
  </conditionalFormatting>
  <conditionalFormatting sqref="G32:G33">
    <cfRule type="cellIs" dxfId="2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r:id="rId1"/>
  <ignoredErrors>
    <ignoredError sqref="D31:E3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3"/>
  <sheetViews>
    <sheetView showGridLines="0" zoomScaleNormal="100" workbookViewId="0">
      <selection activeCell="D11" sqref="D11"/>
    </sheetView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8" width="9" customWidth="1"/>
  </cols>
  <sheetData>
    <row r="1" spans="1:8" x14ac:dyDescent="0.25">
      <c r="A1" s="7" t="s">
        <v>25</v>
      </c>
      <c r="B1" s="7"/>
      <c r="C1" s="7"/>
      <c r="D1" s="7"/>
      <c r="E1" s="7"/>
      <c r="F1" s="7"/>
      <c r="G1" s="8">
        <v>44992</v>
      </c>
    </row>
    <row r="2" spans="1:8" ht="14.45" customHeight="1" x14ac:dyDescent="0.25">
      <c r="A2" s="81" t="s">
        <v>26</v>
      </c>
      <c r="B2" s="81"/>
      <c r="C2" s="81"/>
      <c r="D2" s="81"/>
      <c r="E2" s="81"/>
      <c r="F2" s="81"/>
      <c r="G2" s="81"/>
      <c r="H2" s="2"/>
    </row>
    <row r="3" spans="1:8" ht="14.45" customHeight="1" x14ac:dyDescent="0.25">
      <c r="A3" s="82" t="s">
        <v>55</v>
      </c>
      <c r="B3" s="82"/>
      <c r="C3" s="82"/>
      <c r="D3" s="82"/>
      <c r="E3" s="82"/>
      <c r="F3" s="82"/>
      <c r="G3" s="82"/>
      <c r="H3" s="6"/>
    </row>
    <row r="4" spans="1:8" ht="14.45" customHeight="1" x14ac:dyDescent="0.25">
      <c r="A4" s="12"/>
      <c r="B4" s="12"/>
      <c r="C4" s="12"/>
      <c r="D4" s="12"/>
      <c r="E4" s="12"/>
      <c r="F4" s="12"/>
      <c r="G4" s="40" t="s">
        <v>54</v>
      </c>
      <c r="H4" s="3"/>
    </row>
    <row r="5" spans="1:8" ht="14.45" customHeight="1" x14ac:dyDescent="0.25">
      <c r="A5" s="83" t="s">
        <v>0</v>
      </c>
      <c r="B5" s="83" t="s">
        <v>1</v>
      </c>
      <c r="C5" s="85" t="s">
        <v>103</v>
      </c>
      <c r="D5" s="85"/>
      <c r="E5" s="85"/>
      <c r="F5" s="85"/>
      <c r="G5" s="85"/>
    </row>
    <row r="6" spans="1:8" ht="14.45" customHeight="1" x14ac:dyDescent="0.25">
      <c r="A6" s="84"/>
      <c r="B6" s="84"/>
      <c r="C6" s="86" t="s">
        <v>99</v>
      </c>
      <c r="D6" s="86"/>
      <c r="E6" s="86"/>
      <c r="F6" s="86"/>
      <c r="G6" s="86"/>
    </row>
    <row r="7" spans="1:8" ht="14.45" customHeight="1" x14ac:dyDescent="0.25">
      <c r="A7" s="84"/>
      <c r="B7" s="84"/>
      <c r="C7" s="87">
        <v>2023</v>
      </c>
      <c r="D7" s="87"/>
      <c r="E7" s="87">
        <v>2022</v>
      </c>
      <c r="F7" s="87"/>
      <c r="G7" s="88" t="s">
        <v>3</v>
      </c>
    </row>
    <row r="8" spans="1:8" ht="14.45" customHeight="1" x14ac:dyDescent="0.25">
      <c r="A8" s="94" t="s">
        <v>4</v>
      </c>
      <c r="B8" s="94" t="s">
        <v>5</v>
      </c>
      <c r="C8" s="87"/>
      <c r="D8" s="87"/>
      <c r="E8" s="87"/>
      <c r="F8" s="87"/>
      <c r="G8" s="89"/>
    </row>
    <row r="9" spans="1:8" ht="14.45" customHeight="1" x14ac:dyDescent="0.25">
      <c r="A9" s="94"/>
      <c r="B9" s="94"/>
      <c r="C9" s="15" t="s">
        <v>6</v>
      </c>
      <c r="D9" s="14" t="s">
        <v>2</v>
      </c>
      <c r="E9" s="15" t="s">
        <v>6</v>
      </c>
      <c r="F9" s="14" t="s">
        <v>2</v>
      </c>
      <c r="G9" s="92" t="s">
        <v>7</v>
      </c>
    </row>
    <row r="10" spans="1:8" ht="14.45" customHeight="1" x14ac:dyDescent="0.25">
      <c r="A10" s="95"/>
      <c r="B10" s="95"/>
      <c r="C10" s="16" t="s">
        <v>8</v>
      </c>
      <c r="D10" s="17" t="s">
        <v>9</v>
      </c>
      <c r="E10" s="16" t="s">
        <v>8</v>
      </c>
      <c r="F10" s="17" t="s">
        <v>9</v>
      </c>
      <c r="G10" s="93"/>
    </row>
    <row r="11" spans="1:8" ht="14.45" customHeight="1" x14ac:dyDescent="0.25">
      <c r="A11" s="18">
        <v>1</v>
      </c>
      <c r="B11" s="19" t="s">
        <v>11</v>
      </c>
      <c r="C11" s="19">
        <v>1045</v>
      </c>
      <c r="D11" s="21">
        <v>0.28358208955223879</v>
      </c>
      <c r="E11" s="19">
        <v>1063</v>
      </c>
      <c r="F11" s="20">
        <v>0.26641604010025061</v>
      </c>
      <c r="G11" s="21">
        <v>-1.6933207902163683E-2</v>
      </c>
    </row>
    <row r="12" spans="1:8" ht="14.45" customHeight="1" x14ac:dyDescent="0.25">
      <c r="A12" s="22">
        <v>2</v>
      </c>
      <c r="B12" s="23" t="s">
        <v>12</v>
      </c>
      <c r="C12" s="23">
        <v>729</v>
      </c>
      <c r="D12" s="25">
        <v>0.19782903663500678</v>
      </c>
      <c r="E12" s="23">
        <v>528</v>
      </c>
      <c r="F12" s="24">
        <v>0.13233082706766916</v>
      </c>
      <c r="G12" s="25">
        <v>0.38068181818181812</v>
      </c>
    </row>
    <row r="13" spans="1:8" ht="14.45" customHeight="1" x14ac:dyDescent="0.25">
      <c r="A13" s="18">
        <v>3</v>
      </c>
      <c r="B13" s="19" t="s">
        <v>13</v>
      </c>
      <c r="C13" s="19">
        <v>494</v>
      </c>
      <c r="D13" s="21">
        <v>0.13405698778833108</v>
      </c>
      <c r="E13" s="19">
        <v>724</v>
      </c>
      <c r="F13" s="20">
        <v>0.18145363408521303</v>
      </c>
      <c r="G13" s="21">
        <v>-0.31767955801104975</v>
      </c>
    </row>
    <row r="14" spans="1:8" ht="14.45" customHeight="1" x14ac:dyDescent="0.25">
      <c r="A14" s="22">
        <v>4</v>
      </c>
      <c r="B14" s="23" t="s">
        <v>14</v>
      </c>
      <c r="C14" s="23">
        <v>211</v>
      </c>
      <c r="D14" s="25">
        <v>5.7259158751696064E-2</v>
      </c>
      <c r="E14" s="23">
        <v>450</v>
      </c>
      <c r="F14" s="24">
        <v>0.11278195488721804</v>
      </c>
      <c r="G14" s="25">
        <v>-0.53111111111111109</v>
      </c>
    </row>
    <row r="15" spans="1:8" ht="14.45" customHeight="1" x14ac:dyDescent="0.25">
      <c r="A15" s="18">
        <v>5</v>
      </c>
      <c r="B15" s="19" t="s">
        <v>15</v>
      </c>
      <c r="C15" s="19">
        <v>126</v>
      </c>
      <c r="D15" s="21">
        <v>3.4192672998643148E-2</v>
      </c>
      <c r="E15" s="19">
        <v>187</v>
      </c>
      <c r="F15" s="20">
        <v>4.6867167919799502E-2</v>
      </c>
      <c r="G15" s="21">
        <v>-0.3262032085561497</v>
      </c>
    </row>
    <row r="16" spans="1:8" ht="14.45" customHeight="1" x14ac:dyDescent="0.25">
      <c r="A16" s="22">
        <v>6</v>
      </c>
      <c r="B16" s="23" t="s">
        <v>16</v>
      </c>
      <c r="C16" s="23">
        <v>105</v>
      </c>
      <c r="D16" s="25">
        <v>2.8493894165535955E-2</v>
      </c>
      <c r="E16" s="23">
        <v>79</v>
      </c>
      <c r="F16" s="24">
        <v>1.9799498746867168E-2</v>
      </c>
      <c r="G16" s="25">
        <v>0.32911392405063289</v>
      </c>
    </row>
    <row r="17" spans="1:7" ht="14.45" customHeight="1" x14ac:dyDescent="0.25">
      <c r="A17" s="18">
        <v>7</v>
      </c>
      <c r="B17" s="19" t="s">
        <v>17</v>
      </c>
      <c r="C17" s="19">
        <v>104</v>
      </c>
      <c r="D17" s="21">
        <v>2.8222523744911805E-2</v>
      </c>
      <c r="E17" s="19">
        <v>68</v>
      </c>
      <c r="F17" s="20">
        <v>1.7042606516290727E-2</v>
      </c>
      <c r="G17" s="21">
        <v>0.52941176470588225</v>
      </c>
    </row>
    <row r="18" spans="1:7" ht="14.45" customHeight="1" x14ac:dyDescent="0.25">
      <c r="A18" s="22">
        <v>8</v>
      </c>
      <c r="B18" s="23" t="s">
        <v>21</v>
      </c>
      <c r="C18" s="23">
        <v>94</v>
      </c>
      <c r="D18" s="25">
        <v>2.5508819538670284E-2</v>
      </c>
      <c r="E18" s="23">
        <v>32</v>
      </c>
      <c r="F18" s="24">
        <v>8.0200501253132831E-3</v>
      </c>
      <c r="G18" s="25">
        <v>1.9375</v>
      </c>
    </row>
    <row r="19" spans="1:7" ht="14.45" customHeight="1" x14ac:dyDescent="0.25">
      <c r="A19" s="18">
        <v>9</v>
      </c>
      <c r="B19" s="19" t="s">
        <v>19</v>
      </c>
      <c r="C19" s="19">
        <v>68</v>
      </c>
      <c r="D19" s="21">
        <v>1.8453188602442334E-2</v>
      </c>
      <c r="E19" s="19">
        <v>63</v>
      </c>
      <c r="F19" s="20">
        <v>1.5789473684210527E-2</v>
      </c>
      <c r="G19" s="21">
        <v>7.9365079365079305E-2</v>
      </c>
    </row>
    <row r="20" spans="1:7" ht="14.45" customHeight="1" x14ac:dyDescent="0.25">
      <c r="A20" s="22">
        <v>10</v>
      </c>
      <c r="B20" s="23" t="s">
        <v>22</v>
      </c>
      <c r="C20" s="23">
        <v>59</v>
      </c>
      <c r="D20" s="25">
        <v>1.6010854816824967E-2</v>
      </c>
      <c r="E20" s="23">
        <v>22</v>
      </c>
      <c r="F20" s="24">
        <v>5.5137844611528822E-3</v>
      </c>
      <c r="G20" s="25">
        <v>1.6818181818181817</v>
      </c>
    </row>
    <row r="21" spans="1:7" ht="14.45" customHeight="1" x14ac:dyDescent="0.25">
      <c r="A21" s="18">
        <v>11</v>
      </c>
      <c r="B21" s="19" t="s">
        <v>20</v>
      </c>
      <c r="C21" s="19">
        <v>54</v>
      </c>
      <c r="D21" s="21">
        <v>1.4654002713704206E-2</v>
      </c>
      <c r="E21" s="19">
        <v>47</v>
      </c>
      <c r="F21" s="20">
        <v>1.1779448621553884E-2</v>
      </c>
      <c r="G21" s="21">
        <v>0.14893617021276606</v>
      </c>
    </row>
    <row r="22" spans="1:7" ht="14.45" customHeight="1" x14ac:dyDescent="0.25">
      <c r="A22" s="22">
        <v>12</v>
      </c>
      <c r="B22" s="23" t="s">
        <v>48</v>
      </c>
      <c r="C22" s="23">
        <v>46</v>
      </c>
      <c r="D22" s="25">
        <v>1.248303934871099E-2</v>
      </c>
      <c r="E22" s="23">
        <v>71</v>
      </c>
      <c r="F22" s="24">
        <v>1.7794486215538845E-2</v>
      </c>
      <c r="G22" s="25">
        <v>-0.352112676056338</v>
      </c>
    </row>
    <row r="23" spans="1:7" ht="14.45" customHeight="1" x14ac:dyDescent="0.25">
      <c r="A23" s="18">
        <v>13</v>
      </c>
      <c r="B23" s="19" t="s">
        <v>18</v>
      </c>
      <c r="C23" s="19">
        <v>38</v>
      </c>
      <c r="D23" s="21">
        <v>1.0312075983717774E-2</v>
      </c>
      <c r="E23" s="19">
        <v>68</v>
      </c>
      <c r="F23" s="20">
        <v>1.7042606516290727E-2</v>
      </c>
      <c r="G23" s="21">
        <v>-0.44117647058823528</v>
      </c>
    </row>
    <row r="24" spans="1:7" ht="14.45" customHeight="1" x14ac:dyDescent="0.25">
      <c r="A24" s="22">
        <v>14</v>
      </c>
      <c r="B24" s="23" t="s">
        <v>88</v>
      </c>
      <c r="C24" s="23">
        <v>36</v>
      </c>
      <c r="D24" s="25">
        <v>9.7693351424694708E-3</v>
      </c>
      <c r="E24" s="23">
        <v>30</v>
      </c>
      <c r="F24" s="24">
        <v>7.5187969924812026E-3</v>
      </c>
      <c r="G24" s="25">
        <v>0.19999999999999996</v>
      </c>
    </row>
    <row r="25" spans="1:7" ht="14.45" customHeight="1" x14ac:dyDescent="0.25">
      <c r="A25" s="18"/>
      <c r="B25" s="19" t="s">
        <v>71</v>
      </c>
      <c r="C25" s="19">
        <v>36</v>
      </c>
      <c r="D25" s="21">
        <v>9.7693351424694708E-3</v>
      </c>
      <c r="E25" s="19">
        <v>48</v>
      </c>
      <c r="F25" s="20">
        <v>1.2030075187969926E-2</v>
      </c>
      <c r="G25" s="21">
        <v>-0.25</v>
      </c>
    </row>
    <row r="26" spans="1:7" ht="14.45" customHeight="1" x14ac:dyDescent="0.25">
      <c r="A26" s="22">
        <v>16</v>
      </c>
      <c r="B26" s="23" t="s">
        <v>65</v>
      </c>
      <c r="C26" s="23">
        <v>31</v>
      </c>
      <c r="D26" s="25">
        <v>8.4124830393487102E-3</v>
      </c>
      <c r="E26" s="23">
        <v>31</v>
      </c>
      <c r="F26" s="24">
        <v>7.7694235588972428E-3</v>
      </c>
      <c r="G26" s="25">
        <v>0</v>
      </c>
    </row>
    <row r="27" spans="1:7" ht="14.45" customHeight="1" x14ac:dyDescent="0.25">
      <c r="A27" s="18">
        <v>17</v>
      </c>
      <c r="B27" s="19" t="s">
        <v>89</v>
      </c>
      <c r="C27" s="19">
        <v>28</v>
      </c>
      <c r="D27" s="21">
        <v>7.5983717774762548E-3</v>
      </c>
      <c r="E27" s="19">
        <v>14</v>
      </c>
      <c r="F27" s="20">
        <v>3.5087719298245615E-3</v>
      </c>
      <c r="G27" s="21">
        <v>1</v>
      </c>
    </row>
    <row r="28" spans="1:7" ht="14.45" customHeight="1" x14ac:dyDescent="0.25">
      <c r="A28" s="22">
        <v>18</v>
      </c>
      <c r="B28" s="23" t="s">
        <v>100</v>
      </c>
      <c r="C28" s="23">
        <v>21</v>
      </c>
      <c r="D28" s="25">
        <v>5.6987788331071916E-3</v>
      </c>
      <c r="E28" s="23">
        <v>20</v>
      </c>
      <c r="F28" s="24">
        <v>5.0125313283208017E-3</v>
      </c>
      <c r="G28" s="25">
        <v>5.0000000000000044E-2</v>
      </c>
    </row>
    <row r="29" spans="1:7" ht="14.45" customHeight="1" x14ac:dyDescent="0.25">
      <c r="A29" s="18"/>
      <c r="B29" s="19" t="s">
        <v>90</v>
      </c>
      <c r="C29" s="19">
        <v>21</v>
      </c>
      <c r="D29" s="21">
        <v>5.6987788331071916E-3</v>
      </c>
      <c r="E29" s="19">
        <v>27</v>
      </c>
      <c r="F29" s="20">
        <v>6.7669172932330827E-3</v>
      </c>
      <c r="G29" s="21">
        <v>-0.22222222222222221</v>
      </c>
    </row>
    <row r="30" spans="1:7" ht="14.45" customHeight="1" x14ac:dyDescent="0.25">
      <c r="A30" s="22">
        <v>20</v>
      </c>
      <c r="B30" s="23" t="s">
        <v>101</v>
      </c>
      <c r="C30" s="23">
        <v>20</v>
      </c>
      <c r="D30" s="25">
        <v>5.4274084124830389E-3</v>
      </c>
      <c r="E30" s="23">
        <v>24</v>
      </c>
      <c r="F30" s="24">
        <v>6.0150375939849628E-3</v>
      </c>
      <c r="G30" s="25">
        <v>-0.16666666666666663</v>
      </c>
    </row>
    <row r="31" spans="1:7" ht="14.45" customHeight="1" x14ac:dyDescent="0.25">
      <c r="A31" s="41"/>
      <c r="B31" s="29" t="s">
        <v>96</v>
      </c>
      <c r="C31" s="29">
        <f>C32-SUM(C11:C30)</f>
        <v>319</v>
      </c>
      <c r="D31" s="30">
        <f>C31/C32</f>
        <v>8.6567164179104483E-2</v>
      </c>
      <c r="E31" s="29">
        <f>E32-SUM(E11:E30)</f>
        <v>394</v>
      </c>
      <c r="F31" s="30">
        <f>E31/E32</f>
        <v>9.8746867167919805E-2</v>
      </c>
      <c r="G31" s="31">
        <f>C31/E31-1</f>
        <v>-0.19035532994923854</v>
      </c>
    </row>
    <row r="32" spans="1:7" ht="14.45" customHeight="1" x14ac:dyDescent="0.25">
      <c r="A32" s="32"/>
      <c r="B32" s="33" t="s">
        <v>98</v>
      </c>
      <c r="C32" s="33">
        <v>3685</v>
      </c>
      <c r="D32" s="34">
        <v>1</v>
      </c>
      <c r="E32" s="33">
        <v>3990</v>
      </c>
      <c r="F32" s="34">
        <v>1.0000000000000004</v>
      </c>
      <c r="G32" s="35">
        <v>-7.6441102756892199E-2</v>
      </c>
    </row>
    <row r="33" spans="1:7" ht="12.75" customHeight="1" x14ac:dyDescent="0.25">
      <c r="A33" s="36" t="s">
        <v>10</v>
      </c>
      <c r="B33" s="7"/>
      <c r="C33" s="7"/>
      <c r="D33" s="7"/>
      <c r="E33" s="7"/>
      <c r="F33" s="7"/>
      <c r="G33" s="7"/>
    </row>
    <row r="34" spans="1:7" x14ac:dyDescent="0.25">
      <c r="A34" s="7" t="s">
        <v>51</v>
      </c>
      <c r="B34" s="7"/>
      <c r="C34" s="7"/>
      <c r="D34" s="7"/>
      <c r="E34" s="7"/>
      <c r="F34" s="7"/>
      <c r="G34" s="7"/>
    </row>
    <row r="35" spans="1:7" x14ac:dyDescent="0.25">
      <c r="A35" s="9" t="s">
        <v>52</v>
      </c>
      <c r="B35" s="7"/>
      <c r="C35" s="7"/>
      <c r="D35" s="7"/>
      <c r="E35" s="7"/>
      <c r="F35" s="7"/>
      <c r="G35" s="7"/>
    </row>
    <row r="51" ht="15" customHeight="1" x14ac:dyDescent="0.25"/>
    <row r="53" ht="15" customHeight="1" x14ac:dyDescent="0.25"/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2" priority="26" operator="lessThan">
      <formula>0</formula>
    </cfRule>
  </conditionalFormatting>
  <conditionalFormatting sqref="G11:G15">
    <cfRule type="cellIs" dxfId="21" priority="7" operator="lessThan">
      <formula>0</formula>
    </cfRule>
  </conditionalFormatting>
  <conditionalFormatting sqref="G16:G30">
    <cfRule type="cellIs" dxfId="20" priority="6" operator="lessThan">
      <formula>0</formula>
    </cfRule>
  </conditionalFormatting>
  <conditionalFormatting sqref="C11:G30">
    <cfRule type="cellIs" dxfId="19" priority="5" operator="equal">
      <formula>0</formula>
    </cfRule>
  </conditionalFormatting>
  <conditionalFormatting sqref="G32">
    <cfRule type="cellIs" dxfId="18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ignoredErrors>
    <ignoredError sqref="D31:E3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>
      <selection activeCell="C5" sqref="C5:G5"/>
    </sheetView>
  </sheetViews>
  <sheetFormatPr defaultRowHeight="15" x14ac:dyDescent="0.25"/>
  <cols>
    <col min="1" max="1" width="8" customWidth="1"/>
    <col min="2" max="2" width="25.5703125" customWidth="1"/>
    <col min="3" max="7" width="11.7109375" customWidth="1"/>
    <col min="8" max="10" width="9" customWidth="1"/>
  </cols>
  <sheetData>
    <row r="1" spans="1:10" x14ac:dyDescent="0.25">
      <c r="A1" s="7" t="s">
        <v>25</v>
      </c>
      <c r="B1" s="7"/>
      <c r="C1" s="7"/>
      <c r="D1" s="7"/>
      <c r="E1" s="7"/>
      <c r="F1" s="7"/>
      <c r="G1" s="8">
        <v>44992</v>
      </c>
    </row>
    <row r="2" spans="1:10" ht="14.45" customHeight="1" x14ac:dyDescent="0.25">
      <c r="A2" s="81" t="s">
        <v>27</v>
      </c>
      <c r="B2" s="81"/>
      <c r="C2" s="81"/>
      <c r="D2" s="81"/>
      <c r="E2" s="81"/>
      <c r="F2" s="81"/>
      <c r="G2" s="81"/>
      <c r="H2" s="2"/>
      <c r="I2" s="2"/>
      <c r="J2" s="2"/>
    </row>
    <row r="3" spans="1:10" ht="14.45" customHeight="1" x14ac:dyDescent="0.25">
      <c r="A3" s="82" t="s">
        <v>28</v>
      </c>
      <c r="B3" s="82"/>
      <c r="C3" s="82"/>
      <c r="D3" s="82"/>
      <c r="E3" s="82"/>
      <c r="F3" s="82"/>
      <c r="G3" s="82"/>
      <c r="H3" s="3"/>
      <c r="I3" s="3"/>
      <c r="J3" s="3"/>
    </row>
    <row r="4" spans="1:10" ht="14.45" customHeight="1" x14ac:dyDescent="0.25">
      <c r="A4" s="12"/>
      <c r="B4" s="12"/>
      <c r="C4" s="12"/>
      <c r="D4" s="12"/>
      <c r="E4" s="12"/>
      <c r="F4" s="12"/>
      <c r="G4" s="13" t="s">
        <v>95</v>
      </c>
      <c r="H4" s="3"/>
      <c r="I4" s="3"/>
      <c r="J4" s="3"/>
    </row>
    <row r="5" spans="1:10" ht="14.45" customHeight="1" x14ac:dyDescent="0.25">
      <c r="A5" s="83" t="s">
        <v>0</v>
      </c>
      <c r="B5" s="83" t="s">
        <v>1</v>
      </c>
      <c r="C5" s="85" t="s">
        <v>103</v>
      </c>
      <c r="D5" s="85"/>
      <c r="E5" s="85"/>
      <c r="F5" s="85"/>
      <c r="G5" s="85"/>
    </row>
    <row r="6" spans="1:10" ht="14.45" customHeight="1" x14ac:dyDescent="0.25">
      <c r="A6" s="84"/>
      <c r="B6" s="84"/>
      <c r="C6" s="86" t="s">
        <v>99</v>
      </c>
      <c r="D6" s="86"/>
      <c r="E6" s="86"/>
      <c r="F6" s="86"/>
      <c r="G6" s="86"/>
    </row>
    <row r="7" spans="1:10" ht="14.45" customHeight="1" x14ac:dyDescent="0.25">
      <c r="A7" s="84"/>
      <c r="B7" s="84"/>
      <c r="C7" s="87">
        <v>2023</v>
      </c>
      <c r="D7" s="87"/>
      <c r="E7" s="87">
        <v>2022</v>
      </c>
      <c r="F7" s="87"/>
      <c r="G7" s="88" t="s">
        <v>3</v>
      </c>
    </row>
    <row r="8" spans="1:10" ht="14.45" customHeight="1" x14ac:dyDescent="0.25">
      <c r="A8" s="94" t="s">
        <v>4</v>
      </c>
      <c r="B8" s="94" t="s">
        <v>5</v>
      </c>
      <c r="C8" s="87"/>
      <c r="D8" s="87"/>
      <c r="E8" s="87"/>
      <c r="F8" s="87"/>
      <c r="G8" s="89"/>
    </row>
    <row r="9" spans="1:10" ht="14.45" customHeight="1" x14ac:dyDescent="0.25">
      <c r="A9" s="94"/>
      <c r="B9" s="94"/>
      <c r="C9" s="15" t="s">
        <v>6</v>
      </c>
      <c r="D9" s="14" t="s">
        <v>2</v>
      </c>
      <c r="E9" s="15" t="s">
        <v>6</v>
      </c>
      <c r="F9" s="14" t="s">
        <v>2</v>
      </c>
      <c r="G9" s="92" t="s">
        <v>7</v>
      </c>
    </row>
    <row r="10" spans="1:10" ht="14.45" customHeight="1" x14ac:dyDescent="0.25">
      <c r="A10" s="95"/>
      <c r="B10" s="95"/>
      <c r="C10" s="16" t="s">
        <v>8</v>
      </c>
      <c r="D10" s="17" t="s">
        <v>9</v>
      </c>
      <c r="E10" s="16" t="s">
        <v>8</v>
      </c>
      <c r="F10" s="17" t="s">
        <v>9</v>
      </c>
      <c r="G10" s="93"/>
    </row>
    <row r="11" spans="1:10" ht="14.45" customHeight="1" x14ac:dyDescent="0.25">
      <c r="A11" s="18">
        <v>1</v>
      </c>
      <c r="B11" s="19" t="s">
        <v>29</v>
      </c>
      <c r="C11" s="19">
        <v>1339</v>
      </c>
      <c r="D11" s="20">
        <v>0.25</v>
      </c>
      <c r="E11" s="19">
        <v>1503</v>
      </c>
      <c r="F11" s="20">
        <v>0.26796220360135498</v>
      </c>
      <c r="G11" s="21">
        <v>-0.10911510312707917</v>
      </c>
    </row>
    <row r="12" spans="1:10" ht="14.45" customHeight="1" x14ac:dyDescent="0.25">
      <c r="A12" s="22">
        <v>2</v>
      </c>
      <c r="B12" s="23" t="s">
        <v>93</v>
      </c>
      <c r="C12" s="23">
        <v>1246</v>
      </c>
      <c r="D12" s="24">
        <v>0.23263629574309186</v>
      </c>
      <c r="E12" s="23">
        <v>1191</v>
      </c>
      <c r="F12" s="24">
        <v>0.212337315029417</v>
      </c>
      <c r="G12" s="25">
        <v>4.617968094038627E-2</v>
      </c>
    </row>
    <row r="13" spans="1:10" ht="14.45" customHeight="1" x14ac:dyDescent="0.25">
      <c r="A13" s="18">
        <v>3</v>
      </c>
      <c r="B13" s="19" t="s">
        <v>32</v>
      </c>
      <c r="C13" s="19">
        <v>397</v>
      </c>
      <c r="D13" s="20">
        <v>7.4122479462285285E-2</v>
      </c>
      <c r="E13" s="19">
        <v>575</v>
      </c>
      <c r="F13" s="20">
        <v>0.10251381707969336</v>
      </c>
      <c r="G13" s="21">
        <v>-0.30956521739130438</v>
      </c>
    </row>
    <row r="14" spans="1:10" ht="14.45" customHeight="1" x14ac:dyDescent="0.25">
      <c r="A14" s="22">
        <v>4</v>
      </c>
      <c r="B14" s="23" t="s">
        <v>18</v>
      </c>
      <c r="C14" s="23">
        <v>358</v>
      </c>
      <c r="D14" s="24">
        <v>6.6840926064227035E-2</v>
      </c>
      <c r="E14" s="23">
        <v>533</v>
      </c>
      <c r="F14" s="24">
        <v>9.5025851310394011E-2</v>
      </c>
      <c r="G14" s="25">
        <v>-0.32833020637898691</v>
      </c>
    </row>
    <row r="15" spans="1:10" ht="14.45" customHeight="1" x14ac:dyDescent="0.25">
      <c r="A15" s="18">
        <v>5</v>
      </c>
      <c r="B15" s="19" t="s">
        <v>30</v>
      </c>
      <c r="C15" s="19">
        <v>239</v>
      </c>
      <c r="D15" s="20">
        <v>4.4622852875280061E-2</v>
      </c>
      <c r="E15" s="19">
        <v>169</v>
      </c>
      <c r="F15" s="20">
        <v>3.0130147976466393E-2</v>
      </c>
      <c r="G15" s="21">
        <v>0.41420118343195256</v>
      </c>
    </row>
    <row r="16" spans="1:10" ht="14.45" customHeight="1" x14ac:dyDescent="0.25">
      <c r="A16" s="22">
        <v>6</v>
      </c>
      <c r="B16" s="23" t="s">
        <v>59</v>
      </c>
      <c r="C16" s="23">
        <v>230</v>
      </c>
      <c r="D16" s="24">
        <v>4.2942494398805077E-2</v>
      </c>
      <c r="E16" s="23">
        <v>208</v>
      </c>
      <c r="F16" s="24">
        <v>3.7083259047958637E-2</v>
      </c>
      <c r="G16" s="25">
        <v>0.10576923076923084</v>
      </c>
    </row>
    <row r="17" spans="1:7" ht="14.45" customHeight="1" x14ac:dyDescent="0.25">
      <c r="A17" s="18">
        <v>7</v>
      </c>
      <c r="B17" s="19" t="s">
        <v>60</v>
      </c>
      <c r="C17" s="19">
        <v>195</v>
      </c>
      <c r="D17" s="20">
        <v>3.640776699029126E-2</v>
      </c>
      <c r="E17" s="19">
        <v>217</v>
      </c>
      <c r="F17" s="20">
        <v>3.8687823141379925E-2</v>
      </c>
      <c r="G17" s="21">
        <v>-0.10138248847926268</v>
      </c>
    </row>
    <row r="18" spans="1:7" ht="14.45" customHeight="1" x14ac:dyDescent="0.25">
      <c r="A18" s="22">
        <v>8</v>
      </c>
      <c r="B18" s="23" t="s">
        <v>31</v>
      </c>
      <c r="C18" s="23">
        <v>131</v>
      </c>
      <c r="D18" s="24">
        <v>2.4458551157580284E-2</v>
      </c>
      <c r="E18" s="23">
        <v>86</v>
      </c>
      <c r="F18" s="24">
        <v>1.5332501337136744E-2</v>
      </c>
      <c r="G18" s="25">
        <v>0.52325581395348841</v>
      </c>
    </row>
    <row r="19" spans="1:7" ht="14.45" customHeight="1" x14ac:dyDescent="0.25">
      <c r="A19" s="18">
        <v>9</v>
      </c>
      <c r="B19" s="19" t="s">
        <v>50</v>
      </c>
      <c r="C19" s="19">
        <v>87</v>
      </c>
      <c r="D19" s="20">
        <v>1.6243465272591486E-2</v>
      </c>
      <c r="E19" s="19">
        <v>90</v>
      </c>
      <c r="F19" s="20">
        <v>1.6045640934212874E-2</v>
      </c>
      <c r="G19" s="21">
        <v>-3.3333333333333326E-2</v>
      </c>
    </row>
    <row r="20" spans="1:7" ht="14.45" customHeight="1" x14ac:dyDescent="0.25">
      <c r="A20" s="22">
        <v>10</v>
      </c>
      <c r="B20" s="23" t="s">
        <v>56</v>
      </c>
      <c r="C20" s="23">
        <v>77</v>
      </c>
      <c r="D20" s="24">
        <v>1.4376400298730396E-2</v>
      </c>
      <c r="E20" s="23">
        <v>97</v>
      </c>
      <c r="F20" s="24">
        <v>1.7293635229096094E-2</v>
      </c>
      <c r="G20" s="25">
        <v>-0.20618556701030932</v>
      </c>
    </row>
    <row r="21" spans="1:7" ht="14.45" customHeight="1" x14ac:dyDescent="0.25">
      <c r="A21" s="18">
        <v>11</v>
      </c>
      <c r="B21" s="19" t="s">
        <v>62</v>
      </c>
      <c r="C21" s="19">
        <v>71</v>
      </c>
      <c r="D21" s="20">
        <v>1.3256161314413742E-2</v>
      </c>
      <c r="E21" s="19">
        <v>45</v>
      </c>
      <c r="F21" s="20">
        <v>8.0228204671064368E-3</v>
      </c>
      <c r="G21" s="21">
        <v>0.57777777777777772</v>
      </c>
    </row>
    <row r="22" spans="1:7" ht="14.45" customHeight="1" x14ac:dyDescent="0.25">
      <c r="A22" s="22">
        <v>12</v>
      </c>
      <c r="B22" s="23" t="s">
        <v>74</v>
      </c>
      <c r="C22" s="23">
        <v>67</v>
      </c>
      <c r="D22" s="24">
        <v>1.2509335324869305E-2</v>
      </c>
      <c r="E22" s="23">
        <v>52</v>
      </c>
      <c r="F22" s="24">
        <v>9.2708147619896594E-3</v>
      </c>
      <c r="G22" s="25">
        <v>0.28846153846153855</v>
      </c>
    </row>
    <row r="23" spans="1:7" ht="14.45" customHeight="1" x14ac:dyDescent="0.25">
      <c r="A23" s="18">
        <v>13</v>
      </c>
      <c r="B23" s="19" t="s">
        <v>58</v>
      </c>
      <c r="C23" s="19">
        <v>63</v>
      </c>
      <c r="D23" s="20">
        <v>1.1762509335324869E-2</v>
      </c>
      <c r="E23" s="19">
        <v>37</v>
      </c>
      <c r="F23" s="20">
        <v>6.596541272954181E-3</v>
      </c>
      <c r="G23" s="21">
        <v>0.70270270270270263</v>
      </c>
    </row>
    <row r="24" spans="1:7" ht="14.45" customHeight="1" x14ac:dyDescent="0.25">
      <c r="A24" s="22">
        <v>14</v>
      </c>
      <c r="B24" s="23" t="s">
        <v>61</v>
      </c>
      <c r="C24" s="23">
        <v>62</v>
      </c>
      <c r="D24" s="24">
        <v>1.157580283793876E-2</v>
      </c>
      <c r="E24" s="23">
        <v>51</v>
      </c>
      <c r="F24" s="24">
        <v>9.0925298627206278E-3</v>
      </c>
      <c r="G24" s="25">
        <v>0.21568627450980382</v>
      </c>
    </row>
    <row r="25" spans="1:7" ht="14.45" customHeight="1" x14ac:dyDescent="0.25">
      <c r="A25" s="18">
        <v>15</v>
      </c>
      <c r="B25" s="19" t="s">
        <v>91</v>
      </c>
      <c r="C25" s="19">
        <v>61</v>
      </c>
      <c r="D25" s="20">
        <v>1.1389096340552652E-2</v>
      </c>
      <c r="E25" s="19">
        <v>34</v>
      </c>
      <c r="F25" s="20">
        <v>6.0616865751470846E-3</v>
      </c>
      <c r="G25" s="21">
        <v>0.79411764705882359</v>
      </c>
    </row>
    <row r="26" spans="1:7" ht="14.45" customHeight="1" x14ac:dyDescent="0.25">
      <c r="A26" s="22">
        <v>16</v>
      </c>
      <c r="B26" s="23" t="s">
        <v>75</v>
      </c>
      <c r="C26" s="23">
        <v>56</v>
      </c>
      <c r="D26" s="24">
        <v>1.0455563853622106E-2</v>
      </c>
      <c r="E26" s="23">
        <v>46</v>
      </c>
      <c r="F26" s="24">
        <v>8.2011053663754684E-3</v>
      </c>
      <c r="G26" s="25">
        <v>0.21739130434782616</v>
      </c>
    </row>
    <row r="27" spans="1:7" ht="14.45" customHeight="1" x14ac:dyDescent="0.25">
      <c r="A27" s="18">
        <v>17</v>
      </c>
      <c r="B27" s="19" t="s">
        <v>76</v>
      </c>
      <c r="C27" s="19">
        <v>51</v>
      </c>
      <c r="D27" s="20">
        <v>9.522031366691561E-3</v>
      </c>
      <c r="E27" s="19">
        <v>34</v>
      </c>
      <c r="F27" s="20">
        <v>6.0616865751470846E-3</v>
      </c>
      <c r="G27" s="21">
        <v>0.5</v>
      </c>
    </row>
    <row r="28" spans="1:7" ht="14.45" customHeight="1" x14ac:dyDescent="0.25">
      <c r="A28" s="22">
        <v>18</v>
      </c>
      <c r="B28" s="23" t="s">
        <v>72</v>
      </c>
      <c r="C28" s="23">
        <v>50</v>
      </c>
      <c r="D28" s="24">
        <v>9.3353248693054513E-3</v>
      </c>
      <c r="E28" s="23">
        <v>61</v>
      </c>
      <c r="F28" s="24">
        <v>1.0875378855410947E-2</v>
      </c>
      <c r="G28" s="25">
        <v>-0.18032786885245899</v>
      </c>
    </row>
    <row r="29" spans="1:7" ht="14.45" customHeight="1" x14ac:dyDescent="0.25">
      <c r="A29" s="18">
        <v>19</v>
      </c>
      <c r="B29" s="19" t="s">
        <v>102</v>
      </c>
      <c r="C29" s="19">
        <v>36</v>
      </c>
      <c r="D29" s="20">
        <v>6.7214339058999251E-3</v>
      </c>
      <c r="E29" s="19">
        <v>69</v>
      </c>
      <c r="F29" s="20">
        <v>1.2301658049563203E-2</v>
      </c>
      <c r="G29" s="21">
        <v>-0.47826086956521741</v>
      </c>
    </row>
    <row r="30" spans="1:7" ht="14.45" customHeight="1" x14ac:dyDescent="0.25">
      <c r="A30" s="22"/>
      <c r="B30" s="23" t="s">
        <v>92</v>
      </c>
      <c r="C30" s="23">
        <v>36</v>
      </c>
      <c r="D30" s="24">
        <v>6.7214339058999251E-3</v>
      </c>
      <c r="E30" s="23">
        <v>35</v>
      </c>
      <c r="F30" s="24">
        <v>6.239971474416117E-3</v>
      </c>
      <c r="G30" s="25">
        <v>2.857142857142847E-2</v>
      </c>
    </row>
    <row r="31" spans="1:7" ht="14.45" customHeight="1" x14ac:dyDescent="0.25">
      <c r="A31" s="41"/>
      <c r="B31" s="29" t="s">
        <v>96</v>
      </c>
      <c r="C31" s="29">
        <f>C32-SUM(C11:C30)</f>
        <v>504</v>
      </c>
      <c r="D31" s="30">
        <f>C31/C32</f>
        <v>9.4100074682598955E-2</v>
      </c>
      <c r="E31" s="29">
        <f>E32-SUM(E11:E30)</f>
        <v>476</v>
      </c>
      <c r="F31" s="30">
        <f>E31/E32</f>
        <v>8.4863612052059195E-2</v>
      </c>
      <c r="G31" s="31">
        <f>C31/E31-1</f>
        <v>5.8823529411764719E-2</v>
      </c>
    </row>
    <row r="32" spans="1:7" ht="14.45" customHeight="1" x14ac:dyDescent="0.25">
      <c r="A32" s="32"/>
      <c r="B32" s="33" t="s">
        <v>97</v>
      </c>
      <c r="C32" s="33">
        <v>5356</v>
      </c>
      <c r="D32" s="34">
        <v>1</v>
      </c>
      <c r="E32" s="33">
        <v>5609</v>
      </c>
      <c r="F32" s="34">
        <v>1.0000000000000007</v>
      </c>
      <c r="G32" s="35">
        <v>-4.5106079515065067E-2</v>
      </c>
    </row>
    <row r="33" spans="1:7" ht="12" customHeight="1" x14ac:dyDescent="0.25">
      <c r="A33" s="36" t="s">
        <v>10</v>
      </c>
      <c r="B33" s="7"/>
      <c r="C33" s="7"/>
      <c r="D33" s="7"/>
      <c r="E33" s="7"/>
      <c r="F33" s="7"/>
      <c r="G33" s="7"/>
    </row>
    <row r="34" spans="1:7" x14ac:dyDescent="0.25">
      <c r="A34" s="7" t="s">
        <v>53</v>
      </c>
      <c r="B34" s="7"/>
      <c r="C34" s="7"/>
      <c r="D34" s="7"/>
      <c r="E34" s="7"/>
      <c r="F34" s="7"/>
      <c r="G34" s="7"/>
    </row>
    <row r="35" spans="1:7" x14ac:dyDescent="0.25">
      <c r="A35" s="9" t="s">
        <v>52</v>
      </c>
      <c r="B35" s="7"/>
      <c r="C35" s="7"/>
      <c r="D35" s="7"/>
      <c r="E35" s="7"/>
      <c r="F35" s="7"/>
      <c r="G35" s="7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17" priority="17" operator="lessThan">
      <formula>0</formula>
    </cfRule>
  </conditionalFormatting>
  <conditionalFormatting sqref="G11:G15">
    <cfRule type="cellIs" dxfId="16" priority="4" operator="lessThan">
      <formula>0</formula>
    </cfRule>
  </conditionalFormatting>
  <conditionalFormatting sqref="G16:G30">
    <cfRule type="cellIs" dxfId="15" priority="3" operator="lessThan">
      <formula>0</formula>
    </cfRule>
  </conditionalFormatting>
  <conditionalFormatting sqref="C11:G30">
    <cfRule type="cellIs" dxfId="14" priority="2" operator="equal">
      <formula>0</formula>
    </cfRule>
  </conditionalFormatting>
  <conditionalFormatting sqref="G32">
    <cfRule type="cellIs" dxfId="1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2"/>
  <sheetViews>
    <sheetView showGridLines="0" zoomScaleNormal="100" workbookViewId="0"/>
  </sheetViews>
  <sheetFormatPr defaultRowHeight="15" x14ac:dyDescent="0.25"/>
  <cols>
    <col min="1" max="1" width="8" customWidth="1"/>
    <col min="2" max="2" width="22.28515625" bestFit="1" customWidth="1"/>
    <col min="3" max="7" width="11.7109375" customWidth="1"/>
    <col min="8" max="9" width="9" customWidth="1"/>
  </cols>
  <sheetData>
    <row r="1" spans="1:9" x14ac:dyDescent="0.25">
      <c r="A1" s="7" t="s">
        <v>25</v>
      </c>
      <c r="B1" s="7"/>
      <c r="C1" s="7"/>
      <c r="D1" s="7"/>
      <c r="E1" s="7"/>
      <c r="F1" s="7"/>
      <c r="G1" s="8">
        <v>44992</v>
      </c>
    </row>
    <row r="2" spans="1:9" ht="14.45" customHeight="1" x14ac:dyDescent="0.25">
      <c r="A2" s="81" t="s">
        <v>33</v>
      </c>
      <c r="B2" s="81"/>
      <c r="C2" s="81"/>
      <c r="D2" s="81"/>
      <c r="E2" s="81"/>
      <c r="F2" s="81"/>
      <c r="G2" s="81"/>
      <c r="H2" s="2"/>
      <c r="I2" s="2"/>
    </row>
    <row r="3" spans="1:9" ht="14.45" customHeight="1" x14ac:dyDescent="0.25">
      <c r="A3" s="82" t="s">
        <v>34</v>
      </c>
      <c r="B3" s="82"/>
      <c r="C3" s="82"/>
      <c r="D3" s="82"/>
      <c r="E3" s="82"/>
      <c r="F3" s="82"/>
      <c r="G3" s="82"/>
      <c r="H3" s="3"/>
      <c r="I3" s="3"/>
    </row>
    <row r="4" spans="1:9" ht="14.45" customHeight="1" x14ac:dyDescent="0.25">
      <c r="A4" s="12"/>
      <c r="B4" s="12"/>
      <c r="C4" s="12"/>
      <c r="D4" s="12"/>
      <c r="E4" s="12"/>
      <c r="F4" s="12"/>
      <c r="G4" s="13" t="s">
        <v>95</v>
      </c>
      <c r="H4" s="3"/>
      <c r="I4" s="3"/>
    </row>
    <row r="5" spans="1:9" ht="14.45" customHeight="1" x14ac:dyDescent="0.25">
      <c r="A5" s="83" t="s">
        <v>0</v>
      </c>
      <c r="B5" s="83" t="s">
        <v>1</v>
      </c>
      <c r="C5" s="85" t="s">
        <v>103</v>
      </c>
      <c r="D5" s="85"/>
      <c r="E5" s="85"/>
      <c r="F5" s="85"/>
      <c r="G5" s="85"/>
    </row>
    <row r="6" spans="1:9" ht="14.45" customHeight="1" x14ac:dyDescent="0.25">
      <c r="A6" s="84"/>
      <c r="B6" s="84"/>
      <c r="C6" s="86" t="s">
        <v>99</v>
      </c>
      <c r="D6" s="86"/>
      <c r="E6" s="86"/>
      <c r="F6" s="86"/>
      <c r="G6" s="86"/>
    </row>
    <row r="7" spans="1:9" ht="14.45" customHeight="1" x14ac:dyDescent="0.25">
      <c r="A7" s="84"/>
      <c r="B7" s="84"/>
      <c r="C7" s="87">
        <v>2023</v>
      </c>
      <c r="D7" s="87"/>
      <c r="E7" s="87">
        <v>2022</v>
      </c>
      <c r="F7" s="87"/>
      <c r="G7" s="88" t="s">
        <v>3</v>
      </c>
    </row>
    <row r="8" spans="1:9" ht="14.25" customHeight="1" x14ac:dyDescent="0.25">
      <c r="A8" s="94" t="s">
        <v>4</v>
      </c>
      <c r="B8" s="94" t="s">
        <v>5</v>
      </c>
      <c r="C8" s="87"/>
      <c r="D8" s="87"/>
      <c r="E8" s="87"/>
      <c r="F8" s="87"/>
      <c r="G8" s="89"/>
    </row>
    <row r="9" spans="1:9" ht="14.45" customHeight="1" x14ac:dyDescent="0.25">
      <c r="A9" s="94"/>
      <c r="B9" s="94"/>
      <c r="C9" s="15" t="s">
        <v>6</v>
      </c>
      <c r="D9" s="14" t="s">
        <v>2</v>
      </c>
      <c r="E9" s="15" t="s">
        <v>6</v>
      </c>
      <c r="F9" s="14" t="s">
        <v>2</v>
      </c>
      <c r="G9" s="92" t="s">
        <v>7</v>
      </c>
    </row>
    <row r="10" spans="1:9" ht="14.45" customHeight="1" x14ac:dyDescent="0.25">
      <c r="A10" s="95"/>
      <c r="B10" s="95"/>
      <c r="C10" s="16" t="s">
        <v>8</v>
      </c>
      <c r="D10" s="17" t="s">
        <v>9</v>
      </c>
      <c r="E10" s="16" t="s">
        <v>8</v>
      </c>
      <c r="F10" s="17" t="s">
        <v>9</v>
      </c>
      <c r="G10" s="93"/>
    </row>
    <row r="11" spans="1:9" ht="14.45" customHeight="1" x14ac:dyDescent="0.25">
      <c r="A11" s="18">
        <v>1</v>
      </c>
      <c r="B11" s="19" t="s">
        <v>77</v>
      </c>
      <c r="C11" s="19">
        <v>358</v>
      </c>
      <c r="D11" s="20">
        <v>0.374869109947644</v>
      </c>
      <c r="E11" s="19">
        <v>450</v>
      </c>
      <c r="F11" s="20">
        <v>0.39787798408488062</v>
      </c>
      <c r="G11" s="21">
        <v>-0.20444444444444443</v>
      </c>
    </row>
    <row r="12" spans="1:9" ht="14.45" customHeight="1" x14ac:dyDescent="0.25">
      <c r="A12" s="22">
        <v>2</v>
      </c>
      <c r="B12" s="23" t="s">
        <v>78</v>
      </c>
      <c r="C12" s="23">
        <v>92</v>
      </c>
      <c r="D12" s="24">
        <v>9.6335078534031407E-2</v>
      </c>
      <c r="E12" s="23">
        <v>106</v>
      </c>
      <c r="F12" s="24">
        <v>9.3722369584438553E-2</v>
      </c>
      <c r="G12" s="25">
        <v>-0.13207547169811318</v>
      </c>
    </row>
    <row r="13" spans="1:9" ht="14.45" customHeight="1" x14ac:dyDescent="0.25">
      <c r="A13" s="18">
        <v>3</v>
      </c>
      <c r="B13" s="19" t="s">
        <v>79</v>
      </c>
      <c r="C13" s="19">
        <v>84</v>
      </c>
      <c r="D13" s="20">
        <v>8.7958115183246074E-2</v>
      </c>
      <c r="E13" s="19">
        <v>105</v>
      </c>
      <c r="F13" s="20">
        <v>9.2838196286472149E-2</v>
      </c>
      <c r="G13" s="21">
        <v>-0.19999999999999996</v>
      </c>
    </row>
    <row r="14" spans="1:9" ht="14.45" customHeight="1" x14ac:dyDescent="0.25">
      <c r="A14" s="22">
        <v>4</v>
      </c>
      <c r="B14" s="23" t="s">
        <v>13</v>
      </c>
      <c r="C14" s="23">
        <v>65</v>
      </c>
      <c r="D14" s="24">
        <v>6.8062827225130892E-2</v>
      </c>
      <c r="E14" s="23">
        <v>49</v>
      </c>
      <c r="F14" s="24">
        <v>4.3324491600353669E-2</v>
      </c>
      <c r="G14" s="25">
        <v>0.32653061224489788</v>
      </c>
    </row>
    <row r="15" spans="1:9" ht="14.45" customHeight="1" x14ac:dyDescent="0.25">
      <c r="A15" s="18">
        <v>5</v>
      </c>
      <c r="B15" s="19" t="s">
        <v>80</v>
      </c>
      <c r="C15" s="19">
        <v>48</v>
      </c>
      <c r="D15" s="20">
        <v>5.0261780104712044E-2</v>
      </c>
      <c r="E15" s="19">
        <v>56</v>
      </c>
      <c r="F15" s="20">
        <v>4.951370468611848E-2</v>
      </c>
      <c r="G15" s="21">
        <v>-0.1428571428571429</v>
      </c>
    </row>
    <row r="16" spans="1:9" ht="14.45" customHeight="1" x14ac:dyDescent="0.25">
      <c r="A16" s="22">
        <v>6</v>
      </c>
      <c r="B16" s="23" t="s">
        <v>18</v>
      </c>
      <c r="C16" s="23">
        <v>32</v>
      </c>
      <c r="D16" s="24">
        <v>3.3507853403141365E-2</v>
      </c>
      <c r="E16" s="23">
        <v>37</v>
      </c>
      <c r="F16" s="24">
        <v>3.2714412024756855E-2</v>
      </c>
      <c r="G16" s="25">
        <v>-0.13513513513513509</v>
      </c>
    </row>
    <row r="17" spans="1:8" ht="14.45" customHeight="1" x14ac:dyDescent="0.25">
      <c r="A17" s="18"/>
      <c r="B17" s="19" t="s">
        <v>82</v>
      </c>
      <c r="C17" s="19">
        <v>32</v>
      </c>
      <c r="D17" s="20">
        <v>3.3507853403141365E-2</v>
      </c>
      <c r="E17" s="19">
        <v>46</v>
      </c>
      <c r="F17" s="20">
        <v>4.0671971706454466E-2</v>
      </c>
      <c r="G17" s="21">
        <v>-0.30434782608695654</v>
      </c>
    </row>
    <row r="18" spans="1:8" ht="14.45" customHeight="1" x14ac:dyDescent="0.25">
      <c r="A18" s="22">
        <v>8</v>
      </c>
      <c r="B18" s="23" t="s">
        <v>81</v>
      </c>
      <c r="C18" s="23">
        <v>30</v>
      </c>
      <c r="D18" s="24">
        <v>3.1413612565445025E-2</v>
      </c>
      <c r="E18" s="23">
        <v>47</v>
      </c>
      <c r="F18" s="24">
        <v>4.1556145004420869E-2</v>
      </c>
      <c r="G18" s="25">
        <v>-0.36170212765957444</v>
      </c>
    </row>
    <row r="19" spans="1:8" ht="14.45" customHeight="1" x14ac:dyDescent="0.25">
      <c r="A19" s="18">
        <v>9</v>
      </c>
      <c r="B19" s="19" t="s">
        <v>87</v>
      </c>
      <c r="C19" s="19">
        <v>27</v>
      </c>
      <c r="D19" s="20">
        <v>2.8272251308900525E-2</v>
      </c>
      <c r="E19" s="19">
        <v>16</v>
      </c>
      <c r="F19" s="20">
        <v>1.4146772767462422E-2</v>
      </c>
      <c r="G19" s="21">
        <v>0.6875</v>
      </c>
    </row>
    <row r="20" spans="1:8" ht="14.45" customHeight="1" x14ac:dyDescent="0.25">
      <c r="A20" s="22">
        <v>10</v>
      </c>
      <c r="B20" s="23" t="s">
        <v>85</v>
      </c>
      <c r="C20" s="23">
        <v>23</v>
      </c>
      <c r="D20" s="24">
        <v>2.4083769633507852E-2</v>
      </c>
      <c r="E20" s="23">
        <v>25</v>
      </c>
      <c r="F20" s="24">
        <v>2.2104332449160036E-2</v>
      </c>
      <c r="G20" s="25">
        <v>-7.999999999999996E-2</v>
      </c>
    </row>
    <row r="21" spans="1:8" ht="14.45" customHeight="1" x14ac:dyDescent="0.25">
      <c r="A21" s="18">
        <v>11</v>
      </c>
      <c r="B21" s="19" t="s">
        <v>84</v>
      </c>
      <c r="C21" s="19">
        <v>20</v>
      </c>
      <c r="D21" s="20">
        <v>2.0942408376963352E-2</v>
      </c>
      <c r="E21" s="19">
        <v>41</v>
      </c>
      <c r="F21" s="20">
        <v>3.6251105216622455E-2</v>
      </c>
      <c r="G21" s="21">
        <v>-0.51219512195121952</v>
      </c>
    </row>
    <row r="22" spans="1:8" ht="14.45" customHeight="1" x14ac:dyDescent="0.25">
      <c r="A22" s="22"/>
      <c r="B22" s="23" t="s">
        <v>94</v>
      </c>
      <c r="C22" s="23">
        <v>20</v>
      </c>
      <c r="D22" s="24">
        <v>2.0942408376963352E-2</v>
      </c>
      <c r="E22" s="23">
        <v>3</v>
      </c>
      <c r="F22" s="24">
        <v>2.6525198938992041E-3</v>
      </c>
      <c r="G22" s="25">
        <v>5.666666666666667</v>
      </c>
    </row>
    <row r="23" spans="1:8" ht="14.45" customHeight="1" x14ac:dyDescent="0.25">
      <c r="A23" s="18">
        <v>13</v>
      </c>
      <c r="B23" s="19" t="s">
        <v>22</v>
      </c>
      <c r="C23" s="19">
        <v>13</v>
      </c>
      <c r="D23" s="20">
        <v>1.3612565445026177E-2</v>
      </c>
      <c r="E23" s="19">
        <v>15</v>
      </c>
      <c r="F23" s="20">
        <v>1.3262599469496022E-2</v>
      </c>
      <c r="G23" s="21">
        <v>-0.1333333333333333</v>
      </c>
    </row>
    <row r="24" spans="1:8" ht="14.45" customHeight="1" x14ac:dyDescent="0.25">
      <c r="A24" s="22">
        <v>14</v>
      </c>
      <c r="B24" s="23" t="s">
        <v>86</v>
      </c>
      <c r="C24" s="23">
        <v>12</v>
      </c>
      <c r="D24" s="24">
        <v>1.2565445026178011E-2</v>
      </c>
      <c r="E24" s="23">
        <v>21</v>
      </c>
      <c r="F24" s="24">
        <v>1.8567639257294429E-2</v>
      </c>
      <c r="G24" s="25">
        <v>-0.4285714285714286</v>
      </c>
    </row>
    <row r="25" spans="1:8" ht="14.45" customHeight="1" x14ac:dyDescent="0.25">
      <c r="A25" s="18">
        <v>15</v>
      </c>
      <c r="B25" s="19" t="s">
        <v>83</v>
      </c>
      <c r="C25" s="19">
        <v>11</v>
      </c>
      <c r="D25" s="20">
        <v>1.1518324607329843E-2</v>
      </c>
      <c r="E25" s="19">
        <v>33</v>
      </c>
      <c r="F25" s="20">
        <v>2.9177718832891247E-2</v>
      </c>
      <c r="G25" s="21">
        <v>-0.66666666666666674</v>
      </c>
    </row>
    <row r="26" spans="1:8" ht="14.45" customHeight="1" x14ac:dyDescent="0.25">
      <c r="A26" s="42"/>
      <c r="B26" s="43" t="s">
        <v>96</v>
      </c>
      <c r="C26" s="43">
        <f>C27-SUM(C11:C25)</f>
        <v>88</v>
      </c>
      <c r="D26" s="44">
        <f>C26/C27</f>
        <v>9.2146596858638741E-2</v>
      </c>
      <c r="E26" s="43">
        <f>E27-SUM(E11:E25)</f>
        <v>81</v>
      </c>
      <c r="F26" s="44">
        <f>E26/E27</f>
        <v>7.161803713527852E-2</v>
      </c>
      <c r="G26" s="45">
        <f>C26/E26-1</f>
        <v>8.6419753086419693E-2</v>
      </c>
    </row>
    <row r="27" spans="1:8" x14ac:dyDescent="0.25">
      <c r="A27" s="32"/>
      <c r="B27" s="33" t="s">
        <v>97</v>
      </c>
      <c r="C27" s="33">
        <v>955</v>
      </c>
      <c r="D27" s="34">
        <v>1</v>
      </c>
      <c r="E27" s="33">
        <v>1131</v>
      </c>
      <c r="F27" s="34">
        <v>1.0000000000000004</v>
      </c>
      <c r="G27" s="35">
        <v>-0.15561450044208669</v>
      </c>
    </row>
    <row r="28" spans="1:8" x14ac:dyDescent="0.25">
      <c r="A28" s="36" t="s">
        <v>10</v>
      </c>
      <c r="B28" s="7"/>
      <c r="C28" s="7"/>
      <c r="D28" s="7"/>
      <c r="E28" s="7"/>
      <c r="F28" s="7"/>
      <c r="G28" s="7"/>
      <c r="H28" s="4"/>
    </row>
    <row r="29" spans="1:8" ht="13.5" customHeight="1" x14ac:dyDescent="0.25">
      <c r="A29" s="7" t="s">
        <v>53</v>
      </c>
      <c r="B29" s="7"/>
      <c r="C29" s="7"/>
      <c r="D29" s="7"/>
      <c r="E29" s="7"/>
      <c r="F29" s="7"/>
      <c r="G29" s="7"/>
    </row>
    <row r="30" spans="1:8" x14ac:dyDescent="0.25">
      <c r="A30" s="9" t="s">
        <v>52</v>
      </c>
      <c r="B30" s="7"/>
      <c r="C30" s="7"/>
      <c r="D30" s="7"/>
      <c r="E30" s="7"/>
      <c r="F30" s="7"/>
      <c r="G30" s="7"/>
    </row>
    <row r="49" spans="1:1" x14ac:dyDescent="0.25">
      <c r="A49" t="s">
        <v>25</v>
      </c>
    </row>
    <row r="50" spans="1:1" x14ac:dyDescent="0.25">
      <c r="A50" s="1" t="s">
        <v>52</v>
      </c>
    </row>
    <row r="51" spans="1:1" x14ac:dyDescent="0.25">
      <c r="A51" s="5"/>
    </row>
    <row r="52" spans="1:1" x14ac:dyDescent="0.25">
      <c r="A52" s="1"/>
    </row>
  </sheetData>
  <mergeCells count="12">
    <mergeCell ref="A2:G2"/>
    <mergeCell ref="A3:G3"/>
    <mergeCell ref="A5:A7"/>
    <mergeCell ref="B5:B7"/>
    <mergeCell ref="C5:G5"/>
    <mergeCell ref="C6:G6"/>
    <mergeCell ref="G7:G8"/>
    <mergeCell ref="A8:A10"/>
    <mergeCell ref="B8:B10"/>
    <mergeCell ref="G9:G10"/>
    <mergeCell ref="C7:D8"/>
    <mergeCell ref="E7:F8"/>
  </mergeCells>
  <conditionalFormatting sqref="G26">
    <cfRule type="cellIs" dxfId="12" priority="42" operator="lessThan">
      <formula>0</formula>
    </cfRule>
  </conditionalFormatting>
  <conditionalFormatting sqref="G11:G15">
    <cfRule type="cellIs" dxfId="11" priority="10" operator="lessThan">
      <formula>0</formula>
    </cfRule>
  </conditionalFormatting>
  <conditionalFormatting sqref="G16:G25">
    <cfRule type="cellIs" dxfId="10" priority="9" operator="lessThan">
      <formula>0</formula>
    </cfRule>
  </conditionalFormatting>
  <conditionalFormatting sqref="C11:G25">
    <cfRule type="cellIs" dxfId="9" priority="8" operator="equal">
      <formula>0</formula>
    </cfRule>
  </conditionalFormatting>
  <conditionalFormatting sqref="G27">
    <cfRule type="cellIs" dxfId="8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6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5E152-119D-409B-A440-6EBEFE0DFA97}">
  <sheetPr>
    <pageSetUpPr fitToPage="1"/>
  </sheetPr>
  <dimension ref="A1:H33"/>
  <sheetViews>
    <sheetView showGridLines="0" zoomScaleNormal="100" workbookViewId="0"/>
  </sheetViews>
  <sheetFormatPr defaultColWidth="9.140625" defaultRowHeight="14.25" x14ac:dyDescent="0.2"/>
  <cols>
    <col min="1" max="1" width="8" style="7" customWidth="1"/>
    <col min="2" max="2" width="22.28515625" style="7" bestFit="1" customWidth="1"/>
    <col min="3" max="7" width="11.7109375" style="7" customWidth="1"/>
    <col min="8" max="9" width="9" style="7" customWidth="1"/>
    <col min="10" max="16384" width="9.140625" style="7"/>
  </cols>
  <sheetData>
    <row r="1" spans="1:7" x14ac:dyDescent="0.2">
      <c r="A1" s="7" t="s">
        <v>25</v>
      </c>
      <c r="G1" s="8">
        <v>44992</v>
      </c>
    </row>
    <row r="2" spans="1:7" x14ac:dyDescent="0.2">
      <c r="A2" s="81" t="s">
        <v>35</v>
      </c>
      <c r="B2" s="81"/>
      <c r="C2" s="81"/>
      <c r="D2" s="81"/>
      <c r="E2" s="81"/>
      <c r="F2" s="81"/>
      <c r="G2" s="81"/>
    </row>
    <row r="3" spans="1:7" x14ac:dyDescent="0.2">
      <c r="A3" s="82" t="s">
        <v>36</v>
      </c>
      <c r="B3" s="82"/>
      <c r="C3" s="82"/>
      <c r="D3" s="82"/>
      <c r="E3" s="82"/>
      <c r="F3" s="82"/>
      <c r="G3" s="82"/>
    </row>
    <row r="4" spans="1:7" ht="15" customHeight="1" x14ac:dyDescent="0.2">
      <c r="A4" s="11"/>
      <c r="B4" s="11"/>
      <c r="C4" s="11"/>
      <c r="D4" s="11"/>
      <c r="E4" s="11"/>
      <c r="F4" s="11"/>
      <c r="G4" s="13" t="s">
        <v>95</v>
      </c>
    </row>
    <row r="5" spans="1:7" ht="14.45" customHeight="1" x14ac:dyDescent="0.2">
      <c r="A5" s="83" t="s">
        <v>0</v>
      </c>
      <c r="B5" s="83" t="s">
        <v>1</v>
      </c>
      <c r="C5" s="85" t="s">
        <v>103</v>
      </c>
      <c r="D5" s="85"/>
      <c r="E5" s="85"/>
      <c r="F5" s="85"/>
      <c r="G5" s="85"/>
    </row>
    <row r="6" spans="1:7" ht="15" customHeight="1" x14ac:dyDescent="0.2">
      <c r="A6" s="84"/>
      <c r="B6" s="84"/>
      <c r="C6" s="86" t="s">
        <v>99</v>
      </c>
      <c r="D6" s="86"/>
      <c r="E6" s="86"/>
      <c r="F6" s="86"/>
      <c r="G6" s="86"/>
    </row>
    <row r="7" spans="1:7" ht="15" customHeight="1" x14ac:dyDescent="0.2">
      <c r="A7" s="84"/>
      <c r="B7" s="84"/>
      <c r="C7" s="87">
        <v>2023</v>
      </c>
      <c r="D7" s="87"/>
      <c r="E7" s="87">
        <v>2022</v>
      </c>
      <c r="F7" s="87"/>
      <c r="G7" s="88" t="s">
        <v>3</v>
      </c>
    </row>
    <row r="8" spans="1:7" ht="15" customHeight="1" x14ac:dyDescent="0.2">
      <c r="A8" s="94" t="s">
        <v>4</v>
      </c>
      <c r="B8" s="94" t="s">
        <v>5</v>
      </c>
      <c r="C8" s="87"/>
      <c r="D8" s="87"/>
      <c r="E8" s="87"/>
      <c r="F8" s="87"/>
      <c r="G8" s="89"/>
    </row>
    <row r="9" spans="1:7" ht="15" customHeight="1" x14ac:dyDescent="0.2">
      <c r="A9" s="94"/>
      <c r="B9" s="94"/>
      <c r="C9" s="15" t="s">
        <v>6</v>
      </c>
      <c r="D9" s="14" t="s">
        <v>2</v>
      </c>
      <c r="E9" s="15" t="s">
        <v>6</v>
      </c>
      <c r="F9" s="14" t="s">
        <v>2</v>
      </c>
      <c r="G9" s="92" t="s">
        <v>7</v>
      </c>
    </row>
    <row r="10" spans="1:7" ht="15" customHeight="1" x14ac:dyDescent="0.2">
      <c r="A10" s="95"/>
      <c r="B10" s="95"/>
      <c r="C10" s="16" t="s">
        <v>8</v>
      </c>
      <c r="D10" s="17" t="s">
        <v>9</v>
      </c>
      <c r="E10" s="16" t="s">
        <v>8</v>
      </c>
      <c r="F10" s="17" t="s">
        <v>9</v>
      </c>
      <c r="G10" s="93"/>
    </row>
    <row r="11" spans="1:7" x14ac:dyDescent="0.2">
      <c r="A11" s="18">
        <v>1</v>
      </c>
      <c r="B11" s="19" t="s">
        <v>37</v>
      </c>
      <c r="C11" s="46">
        <v>234</v>
      </c>
      <c r="D11" s="20">
        <v>0.15620827770360482</v>
      </c>
      <c r="E11" s="46">
        <v>286</v>
      </c>
      <c r="F11" s="20">
        <v>0.18729535036018335</v>
      </c>
      <c r="G11" s="21">
        <v>-0.18181818181818177</v>
      </c>
    </row>
    <row r="12" spans="1:7" x14ac:dyDescent="0.2">
      <c r="A12" s="22">
        <v>2</v>
      </c>
      <c r="B12" s="23" t="s">
        <v>38</v>
      </c>
      <c r="C12" s="47">
        <v>228</v>
      </c>
      <c r="D12" s="24">
        <v>0.15220293724966621</v>
      </c>
      <c r="E12" s="47">
        <v>202</v>
      </c>
      <c r="F12" s="24">
        <v>0.13228552717747216</v>
      </c>
      <c r="G12" s="25">
        <v>0.12871287128712861</v>
      </c>
    </row>
    <row r="13" spans="1:7" x14ac:dyDescent="0.2">
      <c r="A13" s="18">
        <v>3</v>
      </c>
      <c r="B13" s="19" t="s">
        <v>43</v>
      </c>
      <c r="C13" s="46">
        <v>182</v>
      </c>
      <c r="D13" s="20">
        <v>0.12149532710280374</v>
      </c>
      <c r="E13" s="46">
        <v>176</v>
      </c>
      <c r="F13" s="20">
        <v>0.11525867714472822</v>
      </c>
      <c r="G13" s="21">
        <v>3.4090909090909172E-2</v>
      </c>
    </row>
    <row r="14" spans="1:7" x14ac:dyDescent="0.2">
      <c r="A14" s="22">
        <v>4</v>
      </c>
      <c r="B14" s="23" t="s">
        <v>41</v>
      </c>
      <c r="C14" s="47">
        <v>154</v>
      </c>
      <c r="D14" s="24">
        <v>0.10280373831775701</v>
      </c>
      <c r="E14" s="47">
        <v>97</v>
      </c>
      <c r="F14" s="24">
        <v>6.3523248199083171E-2</v>
      </c>
      <c r="G14" s="25">
        <v>0.58762886597938135</v>
      </c>
    </row>
    <row r="15" spans="1:7" x14ac:dyDescent="0.2">
      <c r="A15" s="18">
        <v>5</v>
      </c>
      <c r="B15" s="19" t="s">
        <v>40</v>
      </c>
      <c r="C15" s="46">
        <v>105</v>
      </c>
      <c r="D15" s="20">
        <v>7.0093457943925228E-2</v>
      </c>
      <c r="E15" s="46">
        <v>141</v>
      </c>
      <c r="F15" s="20">
        <v>9.2337917485265222E-2</v>
      </c>
      <c r="G15" s="21">
        <v>-0.25531914893617025</v>
      </c>
    </row>
    <row r="16" spans="1:7" x14ac:dyDescent="0.2">
      <c r="A16" s="22">
        <v>6</v>
      </c>
      <c r="B16" s="23" t="s">
        <v>57</v>
      </c>
      <c r="C16" s="47">
        <v>89</v>
      </c>
      <c r="D16" s="24">
        <v>5.9412550066755672E-2</v>
      </c>
      <c r="E16" s="47">
        <v>76</v>
      </c>
      <c r="F16" s="24">
        <v>4.9770792403405373E-2</v>
      </c>
      <c r="G16" s="25">
        <v>0.17105263157894735</v>
      </c>
    </row>
    <row r="17" spans="1:8" x14ac:dyDescent="0.2">
      <c r="A17" s="18">
        <v>7</v>
      </c>
      <c r="B17" s="19" t="s">
        <v>45</v>
      </c>
      <c r="C17" s="46">
        <v>81</v>
      </c>
      <c r="D17" s="20">
        <v>5.4072096128170898E-2</v>
      </c>
      <c r="E17" s="46">
        <v>63</v>
      </c>
      <c r="F17" s="20">
        <v>4.1257367387033402E-2</v>
      </c>
      <c r="G17" s="21">
        <v>0.28571428571428581</v>
      </c>
    </row>
    <row r="18" spans="1:8" x14ac:dyDescent="0.2">
      <c r="A18" s="22">
        <v>8</v>
      </c>
      <c r="B18" s="23" t="s">
        <v>39</v>
      </c>
      <c r="C18" s="47">
        <v>66</v>
      </c>
      <c r="D18" s="24">
        <v>4.4058744993324434E-2</v>
      </c>
      <c r="E18" s="47">
        <v>103</v>
      </c>
      <c r="F18" s="24">
        <v>6.7452521283562536E-2</v>
      </c>
      <c r="G18" s="25">
        <v>-0.35922330097087374</v>
      </c>
    </row>
    <row r="19" spans="1:8" x14ac:dyDescent="0.2">
      <c r="A19" s="18">
        <v>9</v>
      </c>
      <c r="B19" s="19" t="s">
        <v>44</v>
      </c>
      <c r="C19" s="46">
        <v>61</v>
      </c>
      <c r="D19" s="20">
        <v>4.0720961281708948E-2</v>
      </c>
      <c r="E19" s="46">
        <v>60</v>
      </c>
      <c r="F19" s="20">
        <v>3.9292730844793712E-2</v>
      </c>
      <c r="G19" s="21">
        <v>1.6666666666666607E-2</v>
      </c>
    </row>
    <row r="20" spans="1:8" x14ac:dyDescent="0.2">
      <c r="A20" s="22">
        <v>10</v>
      </c>
      <c r="B20" s="23" t="s">
        <v>68</v>
      </c>
      <c r="C20" s="47">
        <v>54</v>
      </c>
      <c r="D20" s="24">
        <v>3.6048064085447265E-2</v>
      </c>
      <c r="E20" s="47">
        <v>28</v>
      </c>
      <c r="F20" s="24">
        <v>1.8336607727570401E-2</v>
      </c>
      <c r="G20" s="25">
        <v>0.9285714285714286</v>
      </c>
    </row>
    <row r="21" spans="1:8" x14ac:dyDescent="0.2">
      <c r="A21" s="18"/>
      <c r="B21" s="19" t="s">
        <v>63</v>
      </c>
      <c r="C21" s="46">
        <v>54</v>
      </c>
      <c r="D21" s="20">
        <v>3.6048064085447265E-2</v>
      </c>
      <c r="E21" s="46">
        <v>35</v>
      </c>
      <c r="F21" s="20">
        <v>2.2920759659463E-2</v>
      </c>
      <c r="G21" s="21">
        <v>0.54285714285714293</v>
      </c>
    </row>
    <row r="22" spans="1:8" x14ac:dyDescent="0.2">
      <c r="A22" s="22">
        <v>12</v>
      </c>
      <c r="B22" s="23" t="s">
        <v>42</v>
      </c>
      <c r="C22" s="47">
        <v>44</v>
      </c>
      <c r="D22" s="24">
        <v>2.9372496662216287E-2</v>
      </c>
      <c r="E22" s="47">
        <v>66</v>
      </c>
      <c r="F22" s="24">
        <v>4.3222003929273084E-2</v>
      </c>
      <c r="G22" s="25">
        <v>-0.33333333333333337</v>
      </c>
    </row>
    <row r="23" spans="1:8" x14ac:dyDescent="0.2">
      <c r="A23" s="18">
        <v>13</v>
      </c>
      <c r="B23" s="19" t="s">
        <v>67</v>
      </c>
      <c r="C23" s="46">
        <v>35</v>
      </c>
      <c r="D23" s="20">
        <v>2.336448598130841E-2</v>
      </c>
      <c r="E23" s="46">
        <v>41</v>
      </c>
      <c r="F23" s="20">
        <v>2.6850032743942372E-2</v>
      </c>
      <c r="G23" s="21">
        <v>-0.14634146341463417</v>
      </c>
    </row>
    <row r="24" spans="1:8" x14ac:dyDescent="0.2">
      <c r="A24" s="22">
        <v>14</v>
      </c>
      <c r="B24" s="23" t="s">
        <v>66</v>
      </c>
      <c r="C24" s="47">
        <v>18</v>
      </c>
      <c r="D24" s="24">
        <v>1.2016021361815754E-2</v>
      </c>
      <c r="E24" s="47">
        <v>24</v>
      </c>
      <c r="F24" s="24">
        <v>1.5717092337917484E-2</v>
      </c>
      <c r="G24" s="25">
        <v>-0.25</v>
      </c>
    </row>
    <row r="25" spans="1:8" x14ac:dyDescent="0.2">
      <c r="A25" s="18">
        <v>15</v>
      </c>
      <c r="B25" s="19" t="s">
        <v>104</v>
      </c>
      <c r="C25" s="46">
        <v>13</v>
      </c>
      <c r="D25" s="20">
        <v>8.678237650200267E-3</v>
      </c>
      <c r="E25" s="46">
        <v>33</v>
      </c>
      <c r="F25" s="20">
        <v>2.1611001964636542E-2</v>
      </c>
      <c r="G25" s="21">
        <v>-0.60606060606060608</v>
      </c>
    </row>
    <row r="26" spans="1:8" hidden="1" x14ac:dyDescent="0.2">
      <c r="A26" s="18"/>
      <c r="B26" s="19"/>
      <c r="C26" s="46"/>
      <c r="D26" s="27"/>
      <c r="E26" s="46"/>
      <c r="F26" s="27"/>
      <c r="G26" s="27"/>
    </row>
    <row r="27" spans="1:8" x14ac:dyDescent="0.2">
      <c r="A27" s="41"/>
      <c r="B27" s="29" t="s">
        <v>96</v>
      </c>
      <c r="C27" s="48">
        <f>C28-SUM(C11:C25)</f>
        <v>80</v>
      </c>
      <c r="D27" s="30">
        <f>C27/C28</f>
        <v>5.3404539385847799E-2</v>
      </c>
      <c r="E27" s="48">
        <f>E28-SUM(E11:E25)</f>
        <v>96</v>
      </c>
      <c r="F27" s="30">
        <f>E27/E28</f>
        <v>6.2868369351669937E-2</v>
      </c>
      <c r="G27" s="31">
        <f>C27/E27-1</f>
        <v>-0.16666666666666663</v>
      </c>
    </row>
    <row r="28" spans="1:8" x14ac:dyDescent="0.2">
      <c r="A28" s="32"/>
      <c r="B28" s="33" t="s">
        <v>97</v>
      </c>
      <c r="C28" s="49">
        <v>1498</v>
      </c>
      <c r="D28" s="34">
        <v>1</v>
      </c>
      <c r="E28" s="49">
        <v>1527</v>
      </c>
      <c r="F28" s="34">
        <v>1</v>
      </c>
      <c r="G28" s="35">
        <v>-1.8991486574983618E-2</v>
      </c>
    </row>
    <row r="29" spans="1:8" x14ac:dyDescent="0.2">
      <c r="A29" s="50" t="s">
        <v>69</v>
      </c>
      <c r="H29" s="50"/>
    </row>
    <row r="30" spans="1:8" x14ac:dyDescent="0.2">
      <c r="A30" s="10" t="s">
        <v>46</v>
      </c>
    </row>
    <row r="31" spans="1:8" x14ac:dyDescent="0.2">
      <c r="A31" s="7" t="s">
        <v>53</v>
      </c>
    </row>
    <row r="32" spans="1:8" x14ac:dyDescent="0.2">
      <c r="A32" s="51" t="s">
        <v>70</v>
      </c>
    </row>
    <row r="33" spans="1:1" x14ac:dyDescent="0.2">
      <c r="A33" s="9" t="s">
        <v>52</v>
      </c>
    </row>
  </sheetData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26:G27">
    <cfRule type="cellIs" dxfId="7" priority="12" operator="lessThan">
      <formula>0</formula>
    </cfRule>
  </conditionalFormatting>
  <conditionalFormatting sqref="C26:G26">
    <cfRule type="cellIs" dxfId="6" priority="11" operator="equal">
      <formula>0</formula>
    </cfRule>
  </conditionalFormatting>
  <conditionalFormatting sqref="G11:G15">
    <cfRule type="cellIs" dxfId="5" priority="6" operator="lessThan">
      <formula>0</formula>
    </cfRule>
  </conditionalFormatting>
  <conditionalFormatting sqref="G16:G25">
    <cfRule type="cellIs" dxfId="4" priority="5" operator="lessThan">
      <formula>0</formula>
    </cfRule>
  </conditionalFormatting>
  <conditionalFormatting sqref="D11:D25 F11:G25">
    <cfRule type="cellIs" dxfId="3" priority="4" operator="equal">
      <formula>0</formula>
    </cfRule>
  </conditionalFormatting>
  <conditionalFormatting sqref="C11:C25">
    <cfRule type="cellIs" dxfId="2" priority="3" operator="equal">
      <formula>0</formula>
    </cfRule>
  </conditionalFormatting>
  <conditionalFormatting sqref="E11:E25">
    <cfRule type="cellIs" dxfId="1" priority="2" operator="equal">
      <formula>0</formula>
    </cfRule>
  </conditionalFormatting>
  <conditionalFormatting sqref="G28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7:E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General tables</vt:lpstr>
      <vt:lpstr>Trail&amp;Semi-Trail GVW&gt;3,5T</vt:lpstr>
      <vt:lpstr>Semi-Trailers GVW&gt;3,5T</vt:lpstr>
      <vt:lpstr>Light Trailers</vt:lpstr>
      <vt:lpstr>Agri Trailers</vt:lpstr>
      <vt:lpstr>Agri.Tractors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2015-05-08T08:54:12Z</cp:lastPrinted>
  <dcterms:created xsi:type="dcterms:W3CDTF">2011-02-21T10:08:17Z</dcterms:created>
  <dcterms:modified xsi:type="dcterms:W3CDTF">2023-03-07T11:08:19Z</dcterms:modified>
</cp:coreProperties>
</file>